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10" yWindow="600" windowWidth="27495" windowHeight="9600"/>
  </bookViews>
  <sheets>
    <sheet name="27 Ekon.plėtros pr.aprašym." sheetId="3" r:id="rId1"/>
    <sheet name="27 Ekon. plėtros  finansav." sheetId="2" r:id="rId2"/>
    <sheet name="Lapas2" sheetId="4" state="hidden" r:id="rId3"/>
  </sheets>
  <calcPr calcId="162913"/>
</workbook>
</file>

<file path=xl/calcChain.xml><?xml version="1.0" encoding="utf-8"?>
<calcChain xmlns="http://schemas.openxmlformats.org/spreadsheetml/2006/main">
  <c r="M24" i="2" l="1"/>
  <c r="L24" i="2"/>
  <c r="K24" i="2"/>
  <c r="J24" i="2"/>
  <c r="I24" i="2"/>
  <c r="H24" i="2"/>
  <c r="G24" i="2"/>
  <c r="F24" i="2"/>
  <c r="E24" i="2"/>
  <c r="D24" i="2"/>
  <c r="M21" i="2"/>
  <c r="M20" i="2" s="1"/>
  <c r="M8" i="2" s="1"/>
  <c r="M7" i="2" s="1"/>
  <c r="L21" i="2"/>
  <c r="L20" i="2" s="1"/>
  <c r="K21" i="2"/>
  <c r="J21" i="2"/>
  <c r="I21" i="2"/>
  <c r="I20" i="2" s="1"/>
  <c r="I8" i="2" s="1"/>
  <c r="I7" i="2" s="1"/>
  <c r="H21" i="2"/>
  <c r="H20" i="2" s="1"/>
  <c r="G21" i="2"/>
  <c r="F21" i="2"/>
  <c r="E21" i="2"/>
  <c r="E20" i="2" s="1"/>
  <c r="E8" i="2" s="1"/>
  <c r="E7" i="2" s="1"/>
  <c r="D21" i="2"/>
  <c r="D20" i="2" s="1"/>
  <c r="K20" i="2"/>
  <c r="J20" i="2"/>
  <c r="G20" i="2"/>
  <c r="F20" i="2"/>
  <c r="M17" i="2"/>
  <c r="L17" i="2"/>
  <c r="K17" i="2"/>
  <c r="J17" i="2"/>
  <c r="I17" i="2"/>
  <c r="H17" i="2"/>
  <c r="G17" i="2"/>
  <c r="F17" i="2"/>
  <c r="E17" i="2"/>
  <c r="D17" i="2"/>
  <c r="M12" i="2"/>
  <c r="L12" i="2"/>
  <c r="K12" i="2"/>
  <c r="J12" i="2"/>
  <c r="I12" i="2"/>
  <c r="H12" i="2"/>
  <c r="G12" i="2"/>
  <c r="F12" i="2"/>
  <c r="E12" i="2"/>
  <c r="D12" i="2"/>
  <c r="M10" i="2"/>
  <c r="L10" i="2"/>
  <c r="L9" i="2" s="1"/>
  <c r="K10" i="2"/>
  <c r="J10" i="2"/>
  <c r="I10" i="2"/>
  <c r="H10" i="2"/>
  <c r="H9" i="2" s="1"/>
  <c r="G10" i="2"/>
  <c r="F10" i="2"/>
  <c r="E10" i="2"/>
  <c r="D10" i="2"/>
  <c r="D9" i="2" s="1"/>
  <c r="M9" i="2"/>
  <c r="K9" i="2"/>
  <c r="J9" i="2"/>
  <c r="J8" i="2" s="1"/>
  <c r="J7" i="2" s="1"/>
  <c r="I9" i="2"/>
  <c r="G9" i="2"/>
  <c r="F9" i="2"/>
  <c r="F8" i="2" s="1"/>
  <c r="F7" i="2" s="1"/>
  <c r="E9" i="2"/>
  <c r="K8" i="2"/>
  <c r="G8" i="2"/>
  <c r="K7" i="2"/>
  <c r="G7" i="2"/>
  <c r="D8" i="2" l="1"/>
  <c r="D7" i="2" s="1"/>
  <c r="H8" i="2"/>
  <c r="H7" i="2" s="1"/>
  <c r="L8" i="2"/>
  <c r="L7" i="2" s="1"/>
</calcChain>
</file>

<file path=xl/sharedStrings.xml><?xml version="1.0" encoding="utf-8"?>
<sst xmlns="http://schemas.openxmlformats.org/spreadsheetml/2006/main" count="314" uniqueCount="135">
  <si>
    <t>2020-2022 m. strateginio veiklos plano programos tikslų, uždavinių, priemonių, priemonių išlaidų ir kriterijų suvestinė</t>
  </si>
  <si>
    <t>Kodas</t>
  </si>
  <si>
    <t>Pavadinimas</t>
  </si>
  <si>
    <t>SP lėšos</t>
  </si>
  <si>
    <t>Lėšų poreikis biudžetiniams 2020-iesiems metams</t>
  </si>
  <si>
    <t>2020-ųjų metų lėšų projektas</t>
  </si>
  <si>
    <t>Produkto /Rezultato</t>
  </si>
  <si>
    <t>Iš viso</t>
  </si>
  <si>
    <t>Išlaidoms</t>
  </si>
  <si>
    <t>Turtui įsigyti.</t>
  </si>
  <si>
    <t>Turtui įsigyti</t>
  </si>
  <si>
    <t>Rodiklis</t>
  </si>
  <si>
    <t>Mato vnt.</t>
  </si>
  <si>
    <t>Planas</t>
  </si>
  <si>
    <t>Iš jų darbo užmokesčiui</t>
  </si>
  <si>
    <t>iš viso</t>
  </si>
  <si>
    <t>2020</t>
  </si>
  <si>
    <t>2021</t>
  </si>
  <si>
    <t>2022</t>
  </si>
  <si>
    <t>proc.</t>
  </si>
  <si>
    <t>žm.</t>
  </si>
  <si>
    <t>SB</t>
  </si>
  <si>
    <t>D</t>
  </si>
  <si>
    <t>KT</t>
  </si>
  <si>
    <t>vnt.</t>
  </si>
  <si>
    <t>15,00</t>
  </si>
  <si>
    <t>20,00</t>
  </si>
  <si>
    <t>5,00</t>
  </si>
  <si>
    <t>4,00</t>
  </si>
  <si>
    <t>40,00</t>
  </si>
  <si>
    <t>2,00</t>
  </si>
  <si>
    <t>70,00</t>
  </si>
  <si>
    <t>0,00</t>
  </si>
  <si>
    <t>36,00</t>
  </si>
  <si>
    <t>300,00</t>
  </si>
  <si>
    <t>kv. m.</t>
  </si>
  <si>
    <t>60,00</t>
  </si>
  <si>
    <t>1.500,00</t>
  </si>
  <si>
    <t>27</t>
  </si>
  <si>
    <t>Ekonominės plėtros programa</t>
  </si>
  <si>
    <t>27.01</t>
  </si>
  <si>
    <t>Sudaryti palankias sąlygas verslo plėtrai ir formuoti patrauklią investicinę aplinką</t>
  </si>
  <si>
    <t>Alytaus mieste veikiančių ūkio subjektų pokytis</t>
  </si>
  <si>
    <t>0,50</t>
  </si>
  <si>
    <t>27.01.01</t>
  </si>
  <si>
    <t>Bendrosios verslo aplinkos gerinimas</t>
  </si>
  <si>
    <t>Alytaus pramonės parko investuotojų  pokytis</t>
  </si>
  <si>
    <t>27.01.01.01</t>
  </si>
  <si>
    <t>Gerinti investicinę aplinką</t>
  </si>
  <si>
    <t>Alytaus pramonės parke sukurtų naujų darbo vietų skaičius</t>
  </si>
  <si>
    <t>Su Alytaus pramonės parko investuotojais pasirašytų sutarčių skaičius</t>
  </si>
  <si>
    <t>27.01.01.02</t>
  </si>
  <si>
    <t>Plėtoti VšĮ Alytaus turizmo informacijos centro paslaugas</t>
  </si>
  <si>
    <t>Parodų, kuriose dalyvauta, skaičius</t>
  </si>
  <si>
    <t>Informacinių leidinių (įskaitant elektroninius) skaičius</t>
  </si>
  <si>
    <t>VšĮ Alytaus turizmo informacijos centro lankytojų skaičius</t>
  </si>
  <si>
    <t>7.600,00</t>
  </si>
  <si>
    <t>27.01.01.03</t>
  </si>
  <si>
    <t>Vykdyti Alytaus regiono turizmo informacinės infrastruktūros plėtros projektą</t>
  </si>
  <si>
    <t>Įsigytų stendų ir kelio ženklų skaičius</t>
  </si>
  <si>
    <t>27.01.02</t>
  </si>
  <si>
    <t>Efektyvios  paramos smulkiajam ir vidutiniam verslui sistemos kūrimas</t>
  </si>
  <si>
    <t>Alytaus miesto verslumo lygis (SVV subjektų, tenkančių 1 000 gyventojų, skaičius)</t>
  </si>
  <si>
    <t>27.01.02.01</t>
  </si>
  <si>
    <t>Skatinti verslą</t>
  </si>
  <si>
    <t>Subsidijuotų SVV subjektų skaičius</t>
  </si>
  <si>
    <t>Įrengtų / rekonstruotų patalpų plotas</t>
  </si>
  <si>
    <t>Alytaus pramonės parke besikuriančių investuotojų, kuriems skirta finansinė parama, skaičius</t>
  </si>
  <si>
    <t>27.01.02.02</t>
  </si>
  <si>
    <t>Išduoti leidimus ir licencijas verstis tam tikra veikla</t>
  </si>
  <si>
    <t>Išduotų leidimų skaičius</t>
  </si>
  <si>
    <t>Išduotų licencijų skaičius</t>
  </si>
  <si>
    <t>Bendras lėšų  poreikis ir numatomi finansavimo šaltiniai</t>
  </si>
  <si>
    <t>(tūkst. Eur)</t>
  </si>
  <si>
    <t>Ekonominės klasifikacijos grupės</t>
  </si>
  <si>
    <t>Lėšų poreikis  biudžetiniams 2020-iesiems metams</t>
  </si>
  <si>
    <t>2021-ųjų metų lėšų poreikis</t>
  </si>
  <si>
    <t>2022-ųjų metų lėšų poreikis</t>
  </si>
  <si>
    <t>1. Iš viso lėšų poreikis:</t>
  </si>
  <si>
    <t>1.1. išlaidoms, iš jų:</t>
  </si>
  <si>
    <t>1.1.1. darbo užmokesčiui</t>
  </si>
  <si>
    <t>1.2. turtui įsigyti</t>
  </si>
  <si>
    <t>2. Finansavimo šaltiniai:</t>
  </si>
  <si>
    <t>2.1. 1. Savivaldybės lėšos (iš viso)</t>
  </si>
  <si>
    <t>2.1.1. 1. Savivaldybės biudžetas su dotacijomis (iš jų)</t>
  </si>
  <si>
    <t>2.1.1.1. 1. Savivaldybės biudžeto lėšos (SB)</t>
  </si>
  <si>
    <t>2.1.1.2. 2. Dotacijų iš valstybės ir kitų valstybės valdymo lygių lėšos (D)</t>
  </si>
  <si>
    <t>2.2. 2. Valstybės biudžeto lėšos (VB)</t>
  </si>
  <si>
    <t>2.3. 3. Europos Sąjungos ir kitų užsienio fondų paramos lėšos (ES)</t>
  </si>
  <si>
    <t>2.4. 4. Kitų šaltinių lėšos (KT)</t>
  </si>
  <si>
    <t>(programos pavadinimas)</t>
  </si>
  <si>
    <t>Biudžetiniai metai</t>
  </si>
  <si>
    <t>Asignavimų valdytojas (-ai), kodas</t>
  </si>
  <si>
    <t>Vykdytojas (-ai)</t>
  </si>
  <si>
    <t>Programos pavadinimas</t>
  </si>
  <si>
    <t>Programos parengimo argumentai</t>
  </si>
  <si>
    <t>Įgyvendinamos Lietuvos Respublikos vietos savivaldos įstatymu nustatytos savarankiškos savivaldybės funkcijos: sąlygų verslo ir turizmo plėtrai sudarymas ir šios veiklos skatinimas; prekybos ir kitų paslaugų teikimo tvarkos savivaldybių ar jų kontroliuojamų įmonių administruojamose turgavietėse ir viešose vietose nustatymas; vietinių rinkliavų nustatymas; leidimų (licencijų) išdavimas įstatymų nustatytais atvejais ir tvarka</t>
  </si>
  <si>
    <t>Šia programa įgyvendinamas savivaldybės strateginis tikslas:</t>
  </si>
  <si>
    <t>Programos tikslas</t>
  </si>
  <si>
    <t>Produkto vertinimo kriterijai:</t>
  </si>
  <si>
    <r>
      <rPr>
        <b/>
        <sz val="10"/>
        <color rgb="FF000000"/>
        <rFont val="Times New Roman"/>
        <family val="1"/>
        <charset val="186"/>
      </rPr>
      <t>2019</t>
    </r>
    <r>
      <rPr>
        <b/>
        <sz val="10"/>
        <color rgb="FF000000"/>
        <rFont val="Times New Roman"/>
        <family val="1"/>
        <charset val="186"/>
      </rPr>
      <t>-aisiais metais panaudotos lėšos (kasinės išlaidos)</t>
    </r>
  </si>
  <si>
    <r>
      <rPr>
        <b/>
        <sz val="10"/>
        <color rgb="FF000000"/>
        <rFont val="Times New Roman"/>
        <family val="1"/>
        <charset val="186"/>
      </rPr>
      <t xml:space="preserve">Lėšų poreikis  biudžetiniams </t>
    </r>
    <r>
      <rPr>
        <b/>
        <sz val="10"/>
        <color rgb="FF000000"/>
        <rFont val="Times New Roman"/>
        <family val="1"/>
        <charset val="186"/>
      </rPr>
      <t>2020</t>
    </r>
    <r>
      <rPr>
        <b/>
        <sz val="10"/>
        <color rgb="FF000000"/>
        <rFont val="Times New Roman"/>
        <family val="1"/>
        <charset val="186"/>
      </rPr>
      <t>-iesiems metams</t>
    </r>
  </si>
  <si>
    <r>
      <rPr>
        <b/>
        <sz val="10"/>
        <color rgb="FF000000"/>
        <rFont val="Times New Roman"/>
        <family val="1"/>
        <charset val="186"/>
      </rPr>
      <t>2020</t>
    </r>
    <r>
      <rPr>
        <b/>
        <sz val="10"/>
        <color rgb="FF000000"/>
        <rFont val="Times New Roman"/>
        <family val="1"/>
        <charset val="186"/>
      </rPr>
      <t>-ųjų metų lėšų projektas</t>
    </r>
  </si>
  <si>
    <r>
      <rPr>
        <b/>
        <sz val="10"/>
        <color rgb="FF000000"/>
        <rFont val="Times New Roman"/>
        <family val="1"/>
        <charset val="186"/>
      </rPr>
      <t>2021</t>
    </r>
    <r>
      <rPr>
        <b/>
        <sz val="10"/>
        <color rgb="FF000000"/>
        <rFont val="Times New Roman"/>
        <family val="1"/>
        <charset val="186"/>
      </rPr>
      <t>-ųjų metų lėšų poreikis</t>
    </r>
  </si>
  <si>
    <r>
      <rPr>
        <b/>
        <sz val="10"/>
        <color rgb="FF000000"/>
        <rFont val="Times New Roman"/>
        <family val="1"/>
        <charset val="186"/>
      </rPr>
      <t>2022</t>
    </r>
    <r>
      <rPr>
        <b/>
        <sz val="10"/>
        <color rgb="FF000000"/>
        <rFont val="Times New Roman"/>
        <family val="1"/>
        <charset val="186"/>
      </rPr>
      <t>-ųjų metų lėšų poreikis</t>
    </r>
  </si>
  <si>
    <t>2019.11.14</t>
  </si>
  <si>
    <t>Alytaus miesto savivaldybės administracija 01   188706935; VšĮ Alytaus turizmo ir informacijos centras   44   000000001</t>
  </si>
  <si>
    <t xml:space="preserve">Turto valdymo ir verslo skyrius, VšĮ Alytaus turizmo ir informacijos centras  </t>
  </si>
  <si>
    <t>Darni miesto infrastruktūros plėtra</t>
  </si>
  <si>
    <t>Didinti miesto konkurencingumą, sudarant palankias sąlygas verslui</t>
  </si>
  <si>
    <t>Rezultato vertinimo kriterijai</t>
  </si>
  <si>
    <r>
      <t xml:space="preserve">    </t>
    </r>
    <r>
      <rPr>
        <b/>
        <i/>
        <u/>
        <sz val="12"/>
        <color theme="1"/>
        <rFont val="Times New Roman"/>
        <family val="1"/>
        <charset val="186"/>
      </rPr>
      <t>27.01.01.01 Gerinti investicinę aplinką</t>
    </r>
  </si>
  <si>
    <t>Šia priemone siekiama pilnai įveiklinti Pramonės parko teritoriją, išnaudojant sukurtą infrastruktūrą. Esamiems investuotojams taikomos žemės nuomos ir nekilnojamo turto mokesčio lengvatos, kompensuojami žemės sklypų sutvarkymo darbai.</t>
  </si>
  <si>
    <t xml:space="preserve"> PROGRAMOS APRAŠYMAS </t>
  </si>
  <si>
    <t>Ilgalaikis prioritetas
(pagal ASPP)</t>
  </si>
  <si>
    <t xml:space="preserve">Kodas
</t>
  </si>
  <si>
    <r>
      <t xml:space="preserve"> </t>
    </r>
    <r>
      <rPr>
        <sz val="12"/>
        <color rgb="FF000000"/>
        <rFont val="Times New Roman"/>
        <family val="1"/>
        <charset val="186"/>
      </rPr>
      <t xml:space="preserve">2020 metai </t>
    </r>
  </si>
  <si>
    <r>
      <t xml:space="preserve">Numatomas programos įgyvendinimo rezultatas:
</t>
    </r>
    <r>
      <rPr>
        <sz val="12"/>
        <color rgb="FF000000"/>
        <rFont val="Times New Roman"/>
        <family val="1"/>
        <charset val="186"/>
      </rPr>
      <t>Vykdant šią programą bus sudarytos palankios sąlygos Alytaus miesto verslo plėtrai: pagerės įmonėms reikalinga informacijos sklaida, padidės įmonių konkurencingumas, bus skatinamas įmonių bendradarbiavimas ir plėtra, didės įmonių produkcijos ir teikiamų paslaugų apimtys. Turizmo informacijos paslaugų plėtra – kokybiškas turistų aptarnavimas, teisingos ir patrauklios informacijos suteikimas bei įgyvendinamos turizmo galimybių skatinimo priemonės Alytaus krašte sudarys prielaidas plėtoti atvykstamąjį ir vietinį turizmą.</t>
    </r>
  </si>
  <si>
    <r>
      <t xml:space="preserve">Planuojami programos finansavimo šaltiniai:
</t>
    </r>
    <r>
      <rPr>
        <sz val="12"/>
        <color rgb="FF000000"/>
        <rFont val="Times New Roman"/>
        <family val="1"/>
        <charset val="186"/>
      </rPr>
      <t>1. Savivaldybės biudžeto lėšos;4. Kitų šaltinių lėšos;2. Dotacijų iš valstybės ir kitų valstybės valdymo lygių lėšos</t>
    </r>
  </si>
  <si>
    <r>
      <t xml:space="preserve">Susiję Lietuvos Respublikos ir savivaldybės teisės aktai: 
</t>
    </r>
    <r>
      <rPr>
        <sz val="12"/>
        <color rgb="FF000000"/>
        <rFont val="Times New Roman"/>
        <family val="1"/>
        <charset val="186"/>
      </rPr>
      <t>Susiję Lietuvos Respublikos ir savivaldybės teisės aktai: 
Vietos savivaldos įstatymas, Smulkiojo ir vidutinio verslo įstatymas, Rinkliavų įstatymas, Turizmo įstatymas, Nacionalinė turizmo plėtros programa,  Alytaus miesto plėtros iki 2020 metų strateginis planas.</t>
    </r>
  </si>
  <si>
    <r>
      <rPr>
        <sz val="12"/>
        <color theme="1"/>
        <rFont val="Times New Roman"/>
        <family val="1"/>
        <charset val="186"/>
      </rPr>
      <t xml:space="preserve">    </t>
    </r>
    <r>
      <rPr>
        <b/>
        <sz val="12"/>
        <color rgb="FF000000"/>
        <rFont val="Times New Roman"/>
        <family val="1"/>
        <charset val="186"/>
      </rPr>
      <t xml:space="preserve">Tikslo įgyvendinimo aprašymas: </t>
    </r>
  </si>
  <si>
    <r>
      <rPr>
        <sz val="12"/>
        <color theme="1"/>
        <rFont val="Times New Roman"/>
        <family val="1"/>
        <charset val="186"/>
      </rPr>
      <t xml:space="preserve">    </t>
    </r>
    <r>
      <rPr>
        <sz val="12"/>
        <color rgb="FF000000"/>
        <rFont val="Times New Roman"/>
        <family val="1"/>
        <charset val="186"/>
      </rPr>
      <t>Tikslui įgyvendinti vykdomi 2  uždaviniai: bendrosios verslo aplinkos gerinimas; efektyvios skatinimo sistemos paramos smulkiajam ir vidutiniam verslui vystytis kūrimas.</t>
    </r>
  </si>
  <si>
    <r>
      <rPr>
        <sz val="12"/>
        <color theme="1"/>
        <rFont val="Times New Roman"/>
        <family val="1"/>
        <charset val="186"/>
      </rPr>
      <t xml:space="preserve">    </t>
    </r>
    <r>
      <rPr>
        <b/>
        <sz val="12"/>
        <color rgb="FF000000"/>
        <rFont val="Times New Roman"/>
        <family val="1"/>
        <charset val="186"/>
      </rPr>
      <t>27.01.01 Uždavinys. Bendrosios verslo aplinkos gerinimas</t>
    </r>
  </si>
  <si>
    <r>
      <rPr>
        <sz val="12"/>
        <color theme="1"/>
        <rFont val="Times New Roman"/>
        <family val="1"/>
        <charset val="186"/>
      </rPr>
      <t xml:space="preserve">    </t>
    </r>
    <r>
      <rPr>
        <sz val="12"/>
        <color rgb="FF000000"/>
        <rFont val="Times New Roman"/>
        <family val="1"/>
        <charset val="186"/>
      </rPr>
      <t>Šiuo uždaviniu planuojama pritraukti investuotojų, taip pat pagerinti pramonės parko infrastruktūrą.</t>
    </r>
  </si>
  <si>
    <r>
      <rPr>
        <sz val="12"/>
        <color theme="1"/>
        <rFont val="Times New Roman"/>
        <family val="1"/>
        <charset val="186"/>
      </rPr>
      <t xml:space="preserve">    </t>
    </r>
    <r>
      <rPr>
        <b/>
        <u/>
        <sz val="12"/>
        <color rgb="FF000000"/>
        <rFont val="Times New Roman"/>
        <family val="1"/>
        <charset val="186"/>
      </rPr>
      <t>Šiam uždaviniui įgyvendinti numatytos priemonės</t>
    </r>
  </si>
  <si>
    <r>
      <rPr>
        <sz val="12"/>
        <color theme="1"/>
        <rFont val="Times New Roman"/>
        <family val="1"/>
        <charset val="186"/>
      </rPr>
      <t xml:space="preserve">    </t>
    </r>
    <r>
      <rPr>
        <b/>
        <i/>
        <u/>
        <sz val="12"/>
        <color rgb="FF000000"/>
        <rFont val="Times New Roman"/>
        <family val="1"/>
        <charset val="186"/>
      </rPr>
      <t>27.01.01.02 Plėtoti VšĮ Alytaus turizmo informacijos centro paslaugas</t>
    </r>
  </si>
  <si>
    <r>
      <rPr>
        <sz val="12"/>
        <color theme="1"/>
        <rFont val="Times New Roman"/>
        <family val="1"/>
        <charset val="186"/>
      </rPr>
      <t xml:space="preserve">    
    </t>
    </r>
    <r>
      <rPr>
        <sz val="12"/>
        <color rgb="FF000000"/>
        <rFont val="Times New Roman"/>
        <family val="1"/>
        <charset val="186"/>
      </rPr>
      <t>Šia priemone bus rengiama, teikiama ir platinama informacija apie Alytaus krašto turizmo paslaugas, išteklius ir vietoves, skatinama vietinio ir atvykstamojo turizmo plėtra. Turizmo informacijos centras, vadovaudamasis Turizmo įstatymo nuostatomis ir sutartimi dėl teisės naudoti ženklą „Turizmo informacija“, vykdys priskirtą veiklą: rinkti, atnaujinti ir teikti lankytojams, įstaigoms, verslo įmonėms ir kt. informaciją apie Alytaus krašto turizmo produktus ir paslaugas; rengti, leisti ir platinti turistams skirtus bendrus informacinius ir kartografinius leidinius (įskaitant elektroninius) apie Alytaus kraštą; rengti turizmo maršrutus; pastoviai atnaujinti informaciją interneto svetainėje www.alytusinfo.lt; dalyvauti tarptautinėse turizmo parodose Lietuvoje bei užsienyje ir kituose turizmo skatinimo renginiuose, vykdyti turistams aktualios informacijos sklaidą, prekiauti suvenyrais ir leidiniais. VšĮ Alytaus turizmo informacijos centro dalininkės yra Alytaus miesto ir Alytaus rajono savivaldybės.</t>
    </r>
  </si>
  <si>
    <r>
      <rPr>
        <sz val="12"/>
        <color theme="1"/>
        <rFont val="Times New Roman"/>
        <family val="1"/>
        <charset val="186"/>
      </rPr>
      <t xml:space="preserve">    </t>
    </r>
    <r>
      <rPr>
        <b/>
        <i/>
        <u/>
        <sz val="12"/>
        <color rgb="FF000000"/>
        <rFont val="Times New Roman"/>
        <family val="1"/>
        <charset val="186"/>
      </rPr>
      <t>27.01.01.03 Vykdyti Alytaus regiono turizmo informacinės infrastruktūros plėtros projektą</t>
    </r>
  </si>
  <si>
    <r>
      <rPr>
        <sz val="12"/>
        <color theme="1"/>
        <rFont val="Times New Roman"/>
        <family val="1"/>
        <charset val="186"/>
      </rPr>
      <t xml:space="preserve">    
    </t>
    </r>
    <r>
      <rPr>
        <sz val="12"/>
        <color rgb="FF000000"/>
        <rFont val="Times New Roman"/>
        <family val="1"/>
        <charset val="186"/>
      </rPr>
      <t>Šia priemone bus įgyvendinamas ES projektas. Projekto tikslas – įrengti turizmo ženklinimo infrastruktūrą  (turizmo stendų įrengimas, suformuotų kompleksinių turizmo maršrutų, padėsiančių turistui keliaujant geriau pažinti Alytaus kraštą ir jo apylinkes, ženklinimas), siekiant užtikrinti turistų bei lankytojų informuotumą apie turizmo maršrutuose ir turizmo trasose esančias lankytinas vietas.</t>
    </r>
  </si>
  <si>
    <r>
      <rPr>
        <sz val="12"/>
        <color theme="1"/>
        <rFont val="Times New Roman"/>
        <family val="1"/>
        <charset val="186"/>
      </rPr>
      <t xml:space="preserve">    </t>
    </r>
    <r>
      <rPr>
        <b/>
        <sz val="12"/>
        <color rgb="FF000000"/>
        <rFont val="Times New Roman"/>
        <family val="1"/>
        <charset val="186"/>
      </rPr>
      <t>27.01.02 Uždavinys. Efektyvios  paramos smulkiajam ir vidutiniam verslui sistemos kūrimas</t>
    </r>
  </si>
  <si>
    <r>
      <rPr>
        <sz val="12"/>
        <color theme="1"/>
        <rFont val="Times New Roman"/>
        <family val="1"/>
        <charset val="186"/>
      </rPr>
      <t xml:space="preserve">    </t>
    </r>
    <r>
      <rPr>
        <sz val="12"/>
        <color rgb="FF000000"/>
        <rFont val="Times New Roman"/>
        <family val="1"/>
        <charset val="186"/>
      </rPr>
      <t>Šiam uždaviniui pasiekti planuojama subsidijuoti SVV subjektus, gerinti smulkaus ir vidutinio verslo sąlygas, taip pat išduoti licencijas ir leidimus</t>
    </r>
  </si>
  <si>
    <r>
      <rPr>
        <sz val="12"/>
        <color theme="1"/>
        <rFont val="Times New Roman"/>
        <family val="1"/>
        <charset val="186"/>
      </rPr>
      <t xml:space="preserve">    </t>
    </r>
    <r>
      <rPr>
        <b/>
        <i/>
        <u/>
        <sz val="12"/>
        <color rgb="FF000000"/>
        <rFont val="Times New Roman"/>
        <family val="1"/>
        <charset val="186"/>
      </rPr>
      <t>27.01.02.01 Skatinti verslą</t>
    </r>
  </si>
  <si>
    <r>
      <rPr>
        <sz val="12"/>
        <color theme="1"/>
        <rFont val="Times New Roman"/>
        <family val="1"/>
        <charset val="186"/>
      </rPr>
      <t xml:space="preserve">    
    </t>
    </r>
    <r>
      <rPr>
        <sz val="12"/>
        <color rgb="FF000000"/>
        <rFont val="Times New Roman"/>
        <family val="1"/>
        <charset val="186"/>
      </rPr>
      <t>Priemonė yra skirta smulkaus ir vidutinio verslo sąlygoms gerinti. Ši priemonė vykdoma kasmet, jai įgyvendinti savivaldybės taryba patvirtino Ekonominės plėtros programos lėšų skyrimo smulkiam ir vidutiniam verslui tvarkos aprašą (2017-05-25 sprendimas Nr. T-204), Alytaus miesto savivaldybės finansinės paramos teikimo smulkiojo ir vidutinio verslo subjektams, statantiems ar rekonstruojantiems pramonines patalpas, tvarkos aprašą (2017-03-30 sprendimas Nr. T-106) ir Alytaus miesto savivaldybės finansinės paramos teikimo investuotojams, besikuriantiems Alytaus pramonės parke, tvarkos aprašą (2019-01-30 sprendimas Nr. T-7). Taip pat iš šios priemonės bus skirtos lėšos dalyvauti įvairiose parodose, pristatant Alytaus miesto verslą ir Alytaus miesto savivaldybę, kaip patrauklią savivaldybę smulkiajam ir vidutiniam verslui kurtis, taip pat viešinant smulkiojo ir vidutinio verslo rėmimą Alytaus mieste. Sudaryti sąlygas verslui, ypač smulkiajam, kurtis, plėstis ir vykdyti nuolatines bei periodines paslaugas Alytaus mieste.</t>
    </r>
  </si>
  <si>
    <r>
      <rPr>
        <sz val="12"/>
        <color theme="1"/>
        <rFont val="Times New Roman"/>
        <family val="1"/>
        <charset val="186"/>
      </rPr>
      <t xml:space="preserve">    </t>
    </r>
    <r>
      <rPr>
        <b/>
        <i/>
        <u/>
        <sz val="12"/>
        <color rgb="FF000000"/>
        <rFont val="Times New Roman"/>
        <family val="1"/>
        <charset val="186"/>
      </rPr>
      <t>27.01.02.02 Išduoti leidimus ir licencijas verstis tam tikra veikla</t>
    </r>
  </si>
  <si>
    <r>
      <rPr>
        <sz val="12"/>
        <color theme="1"/>
        <rFont val="Times New Roman"/>
        <family val="1"/>
        <charset val="186"/>
      </rPr>
      <t xml:space="preserve">    
    </t>
    </r>
    <r>
      <rPr>
        <sz val="12"/>
        <color rgb="FF000000"/>
        <rFont val="Times New Roman"/>
        <family val="1"/>
        <charset val="186"/>
      </rPr>
      <t>Vykdant šią priemonę, išduodami leidimai ir licencijos verstis tam tikra veikla.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</si>
</sst>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27]#,##0.00;\-#,##0.00;&quot;&quot;"/>
    <numFmt numFmtId="165" formatCode="[$-10427]#,##0.0;\-#,##0.0"/>
  </numFmts>
  <fonts count="19" x14ac:knownFonts="1">
    <font>
      <sz val="11"/>
      <color rgb="FF000000"/>
      <name val="Calibri"/>
      <family val="2"/>
    </font>
    <font>
      <sz val="10"/>
      <color rgb="FF000000"/>
      <name val="Times New Roman"/>
      <family val="1"/>
      <charset val="186"/>
    </font>
    <font>
      <sz val="11"/>
      <color rgb="FF000000"/>
      <name val="Calibri"/>
      <family val="2"/>
      <scheme val="minor"/>
    </font>
    <font>
      <b/>
      <sz val="10"/>
      <color rgb="FF000000"/>
      <name val="Times New Roman"/>
      <family val="1"/>
      <charset val="186"/>
    </font>
    <font>
      <sz val="10"/>
      <name val="Times New Roman"/>
      <family val="1"/>
      <charset val="186"/>
    </font>
    <font>
      <b/>
      <sz val="10"/>
      <name val="Times New Roman"/>
      <family val="1"/>
      <charset val="186"/>
    </font>
    <font>
      <b/>
      <sz val="12"/>
      <color rgb="FF000000"/>
      <name val="Times New Roman"/>
      <family val="1"/>
      <charset val="186"/>
    </font>
    <font>
      <sz val="11"/>
      <name val="Calibri"/>
      <family val="2"/>
      <charset val="186"/>
    </font>
    <font>
      <i/>
      <sz val="12"/>
      <color rgb="FF000000"/>
      <name val="Times New Roman"/>
      <family val="1"/>
      <charset val="186"/>
    </font>
    <font>
      <sz val="12"/>
      <color rgb="FF000000"/>
      <name val="Times New Roman"/>
      <family val="1"/>
      <charset val="186"/>
    </font>
    <font>
      <b/>
      <u/>
      <sz val="12"/>
      <color rgb="FF000000"/>
      <name val="Times New Roman"/>
      <family val="1"/>
      <charset val="186"/>
    </font>
    <font>
      <b/>
      <i/>
      <u/>
      <sz val="12"/>
      <color rgb="FF000000"/>
      <name val="Times New Roman"/>
      <family val="1"/>
      <charset val="186"/>
    </font>
    <font>
      <b/>
      <sz val="10"/>
      <color rgb="FF000000"/>
      <name val="Times New Roman"/>
      <family val="1"/>
      <charset val="186"/>
    </font>
    <font>
      <sz val="10"/>
      <color rgb="FF000000"/>
      <name val="Times New Roman"/>
      <family val="1"/>
      <charset val="186"/>
    </font>
    <font>
      <sz val="10"/>
      <name val="Arial"/>
      <family val="2"/>
      <charset val="186"/>
    </font>
    <font>
      <b/>
      <i/>
      <u/>
      <sz val="12"/>
      <color theme="1"/>
      <name val="Times New Roman"/>
      <family val="1"/>
      <charset val="186"/>
    </font>
    <font>
      <sz val="12"/>
      <color theme="1"/>
      <name val="Times New Roman"/>
      <family val="1"/>
      <charset val="186"/>
    </font>
    <font>
      <sz val="12"/>
      <name val="Times New Roman"/>
      <family val="1"/>
      <charset val="186"/>
    </font>
    <font>
      <b/>
      <sz val="12"/>
      <color theme="1"/>
      <name val="Times New Roman"/>
      <family val="1"/>
      <charset val="186"/>
    </font>
  </fonts>
  <fills count="7">
    <fill>
      <patternFill patternType="none"/>
    </fill>
    <fill>
      <patternFill patternType="gray125"/>
    </fill>
    <fill>
      <patternFill patternType="none">
        <fgColor rgb="FF000000"/>
        <bgColor rgb="FF000000"/>
      </patternFill>
    </fill>
    <fill>
      <patternFill patternType="solid">
        <fgColor rgb="FFF8EC44"/>
        <bgColor rgb="FFF8EC44"/>
      </patternFill>
    </fill>
    <fill>
      <patternFill patternType="solid">
        <fgColor rgb="FFCFC7F5"/>
        <bgColor rgb="FFCFC7F5"/>
      </patternFill>
    </fill>
    <fill>
      <patternFill patternType="solid">
        <fgColor rgb="FFCEF7DB"/>
        <bgColor rgb="FFCEF7DB"/>
      </patternFill>
    </fill>
    <fill>
      <patternFill patternType="solid">
        <fgColor theme="0" tint="-4.9989318521683403E-2"/>
        <bgColor indexed="64"/>
      </patternFill>
    </fill>
  </fills>
  <borders count="46">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bottom style="medium">
        <color indexed="64"/>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s>
  <cellStyleXfs count="3">
    <xf numFmtId="0" fontId="0" fillId="0" borderId="0" applyBorder="0"/>
    <xf numFmtId="0" fontId="2" fillId="2" borderId="0"/>
    <xf numFmtId="0" fontId="14" fillId="2" borderId="0"/>
  </cellStyleXfs>
  <cellXfs count="189">
    <xf numFmtId="0" fontId="0" fillId="0" borderId="0" xfId="0" applyNumberFormat="1" applyFill="1" applyAlignment="1" applyProtection="1"/>
    <xf numFmtId="0" fontId="1" fillId="2" borderId="0" xfId="0" applyNumberFormat="1" applyFont="1" applyFill="1" applyAlignment="1" applyProtection="1">
      <alignment wrapText="1"/>
    </xf>
    <xf numFmtId="0" fontId="1" fillId="2" borderId="0" xfId="0" applyNumberFormat="1" applyFont="1" applyFill="1" applyAlignment="1" applyProtection="1"/>
    <xf numFmtId="0" fontId="4" fillId="2" borderId="5" xfId="0" applyFont="1" applyFill="1" applyBorder="1"/>
    <xf numFmtId="0" fontId="5" fillId="2" borderId="5" xfId="0" applyFont="1" applyFill="1" applyBorder="1"/>
    <xf numFmtId="0" fontId="7" fillId="2" borderId="0" xfId="0" applyFont="1" applyFill="1" applyBorder="1"/>
    <xf numFmtId="0" fontId="7" fillId="2" borderId="0" xfId="0" applyFont="1" applyFill="1" applyBorder="1"/>
    <xf numFmtId="0" fontId="12" fillId="2" borderId="2" xfId="1" applyNumberFormat="1" applyFont="1" applyFill="1" applyBorder="1" applyAlignment="1">
      <alignment horizontal="center" vertical="center" wrapText="1" readingOrder="1"/>
    </xf>
    <xf numFmtId="0" fontId="12" fillId="2" borderId="2" xfId="1" applyNumberFormat="1" applyFont="1" applyFill="1" applyBorder="1" applyAlignment="1">
      <alignment horizontal="center" vertical="center" wrapText="1" readingOrder="1"/>
    </xf>
    <xf numFmtId="0" fontId="13" fillId="2" borderId="2" xfId="1" applyNumberFormat="1" applyFont="1" applyFill="1" applyBorder="1" applyAlignment="1">
      <alignment horizontal="left" vertical="center" wrapText="1" readingOrder="1"/>
    </xf>
    <xf numFmtId="165" fontId="13" fillId="2" borderId="2" xfId="1" applyNumberFormat="1" applyFont="1" applyFill="1" applyBorder="1" applyAlignment="1">
      <alignment horizontal="right" vertical="top" wrapText="1" readingOrder="1"/>
    </xf>
    <xf numFmtId="165" fontId="13" fillId="2" borderId="2" xfId="1" applyNumberFormat="1" applyFont="1" applyFill="1" applyBorder="1" applyAlignment="1">
      <alignment horizontal="right" vertical="top" wrapText="1" readingOrder="1"/>
    </xf>
    <xf numFmtId="0" fontId="13" fillId="2" borderId="2" xfId="1" applyNumberFormat="1" applyFont="1" applyFill="1" applyBorder="1" applyAlignment="1">
      <alignment vertical="top" wrapText="1" readingOrder="1"/>
    </xf>
    <xf numFmtId="0" fontId="13" fillId="2" borderId="0" xfId="1" applyNumberFormat="1" applyFont="1" applyFill="1" applyBorder="1" applyAlignment="1">
      <alignment horizontal="left" vertical="top" wrapText="1" readingOrder="1"/>
    </xf>
    <xf numFmtId="0" fontId="3" fillId="2" borderId="0" xfId="0" applyNumberFormat="1" applyFont="1" applyFill="1" applyAlignment="1" applyProtection="1">
      <alignment wrapText="1"/>
    </xf>
    <xf numFmtId="0" fontId="4" fillId="2" borderId="0" xfId="0" applyFont="1" applyFill="1" applyBorder="1"/>
    <xf numFmtId="0" fontId="3" fillId="2" borderId="0" xfId="0" applyNumberFormat="1" applyFont="1" applyFill="1" applyAlignment="1" applyProtection="1">
      <alignment horizontal="center" wrapText="1"/>
    </xf>
    <xf numFmtId="0" fontId="3" fillId="2" borderId="0" xfId="0" applyNumberFormat="1" applyFont="1" applyFill="1" applyAlignment="1" applyProtection="1">
      <alignment horizontal="center"/>
    </xf>
    <xf numFmtId="0" fontId="1" fillId="0" borderId="0" xfId="0" applyNumberFormat="1" applyFont="1" applyFill="1" applyAlignment="1" applyProtection="1">
      <alignment wrapText="1"/>
    </xf>
    <xf numFmtId="0" fontId="1" fillId="0" borderId="0" xfId="0" applyNumberFormat="1" applyFont="1" applyFill="1" applyAlignment="1" applyProtection="1"/>
    <xf numFmtId="0" fontId="3" fillId="3" borderId="1" xfId="0" applyNumberFormat="1" applyFont="1" applyFill="1" applyBorder="1" applyAlignment="1" applyProtection="1">
      <alignment vertical="top" wrapText="1"/>
      <protection locked="0"/>
    </xf>
    <xf numFmtId="0" fontId="3" fillId="3" borderId="1" xfId="0" applyNumberFormat="1" applyFont="1" applyFill="1" applyBorder="1" applyAlignment="1" applyProtection="1">
      <alignment horizontal="left" vertical="top" wrapText="1"/>
      <protection locked="0"/>
    </xf>
    <xf numFmtId="164" fontId="3" fillId="3" borderId="1" xfId="0" applyNumberFormat="1" applyFont="1" applyFill="1" applyBorder="1" applyAlignment="1" applyProtection="1">
      <alignment horizontal="right" vertical="top" wrapText="1"/>
    </xf>
    <xf numFmtId="0" fontId="3" fillId="3" borderId="1"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right" vertical="top" wrapText="1"/>
      <protection locked="0"/>
    </xf>
    <xf numFmtId="0" fontId="1" fillId="4" borderId="1" xfId="0" applyNumberFormat="1" applyFont="1" applyFill="1" applyBorder="1" applyAlignment="1" applyProtection="1">
      <alignment vertical="top" wrapText="1"/>
      <protection locked="0"/>
    </xf>
    <xf numFmtId="0" fontId="1" fillId="4" borderId="1" xfId="0" applyNumberFormat="1" applyFont="1" applyFill="1" applyBorder="1" applyAlignment="1" applyProtection="1">
      <alignment horizontal="left" vertical="top" wrapText="1"/>
      <protection locked="0"/>
    </xf>
    <xf numFmtId="164" fontId="1" fillId="4" borderId="1" xfId="0" applyNumberFormat="1" applyFont="1" applyFill="1" applyBorder="1" applyAlignment="1" applyProtection="1">
      <alignment horizontal="right" vertical="top" wrapText="1"/>
    </xf>
    <xf numFmtId="0" fontId="1" fillId="4" borderId="1" xfId="0" applyNumberFormat="1" applyFont="1" applyFill="1" applyBorder="1" applyAlignment="1" applyProtection="1">
      <alignment horizontal="center" vertical="top" wrapText="1"/>
      <protection locked="0"/>
    </xf>
    <xf numFmtId="0" fontId="1" fillId="4" borderId="1" xfId="0" applyNumberFormat="1" applyFont="1" applyFill="1" applyBorder="1" applyAlignment="1" applyProtection="1">
      <alignment horizontal="right" vertical="top" wrapText="1"/>
      <protection locked="0"/>
    </xf>
    <xf numFmtId="0" fontId="1" fillId="5" borderId="1" xfId="0" applyNumberFormat="1" applyFont="1" applyFill="1" applyBorder="1" applyAlignment="1" applyProtection="1">
      <alignment vertical="top" wrapText="1"/>
      <protection locked="0"/>
    </xf>
    <xf numFmtId="0" fontId="1" fillId="5" borderId="1" xfId="0" applyNumberFormat="1" applyFont="1" applyFill="1" applyBorder="1" applyAlignment="1" applyProtection="1">
      <alignment horizontal="left" vertical="top" wrapText="1"/>
      <protection locked="0"/>
    </xf>
    <xf numFmtId="164" fontId="1" fillId="5" borderId="1" xfId="0" applyNumberFormat="1" applyFont="1" applyFill="1" applyBorder="1" applyAlignment="1" applyProtection="1">
      <alignment horizontal="right" vertical="top" wrapText="1"/>
    </xf>
    <xf numFmtId="0" fontId="1" fillId="5" borderId="1" xfId="0" applyNumberFormat="1" applyFont="1" applyFill="1" applyBorder="1" applyAlignment="1" applyProtection="1">
      <alignment horizontal="center" vertical="top" wrapText="1"/>
      <protection locked="0"/>
    </xf>
    <xf numFmtId="0" fontId="1" fillId="5" borderId="1" xfId="0" applyNumberFormat="1" applyFont="1" applyFill="1" applyBorder="1" applyAlignment="1" applyProtection="1">
      <alignment horizontal="right" vertical="top" wrapText="1"/>
      <protection locked="0"/>
    </xf>
    <xf numFmtId="0" fontId="1" fillId="2" borderId="0" xfId="0" applyNumberFormat="1" applyFont="1" applyFill="1" applyAlignment="1" applyProtection="1">
      <alignment vertical="top" wrapText="1"/>
      <protection locked="0"/>
    </xf>
    <xf numFmtId="0" fontId="1" fillId="2" borderId="0" xfId="0" applyNumberFormat="1" applyFont="1" applyFill="1" applyAlignment="1" applyProtection="1">
      <alignment horizontal="left" vertical="top" wrapText="1"/>
      <protection locked="0"/>
    </xf>
    <xf numFmtId="164" fontId="1" fillId="2" borderId="0" xfId="0" applyNumberFormat="1" applyFont="1" applyFill="1" applyAlignment="1" applyProtection="1">
      <alignment horizontal="right" vertical="top" wrapText="1"/>
      <protection locked="0"/>
    </xf>
    <xf numFmtId="0" fontId="1" fillId="2" borderId="0" xfId="0" applyNumberFormat="1" applyFont="1" applyFill="1" applyAlignment="1" applyProtection="1">
      <alignment horizontal="center" vertical="top" wrapText="1"/>
      <protection locked="0"/>
    </xf>
    <xf numFmtId="0" fontId="1" fillId="2" borderId="0" xfId="0" applyNumberFormat="1" applyFont="1" applyFill="1" applyAlignment="1" applyProtection="1">
      <alignment horizontal="right" vertical="top" wrapText="1"/>
      <protection locked="0"/>
    </xf>
    <xf numFmtId="0" fontId="1" fillId="2" borderId="1" xfId="0" applyNumberFormat="1" applyFont="1" applyFill="1" applyBorder="1" applyAlignment="1" applyProtection="1">
      <alignment vertical="top" wrapText="1"/>
      <protection locked="0"/>
    </xf>
    <xf numFmtId="0" fontId="1" fillId="2" borderId="1" xfId="0" applyNumberFormat="1" applyFont="1" applyFill="1" applyBorder="1" applyAlignment="1" applyProtection="1">
      <alignment horizontal="left" vertical="top" wrapText="1"/>
      <protection locked="0"/>
    </xf>
    <xf numFmtId="164" fontId="1" fillId="2" borderId="1" xfId="0" applyNumberFormat="1" applyFont="1" applyFill="1" applyBorder="1" applyAlignment="1" applyProtection="1">
      <alignment horizontal="right" vertical="top" wrapText="1"/>
    </xf>
    <xf numFmtId="0" fontId="1" fillId="2" borderId="1" xfId="0" applyNumberFormat="1" applyFont="1" applyFill="1" applyBorder="1" applyAlignment="1" applyProtection="1">
      <alignment horizontal="center" vertical="top" wrapText="1"/>
      <protection locked="0"/>
    </xf>
    <xf numFmtId="0" fontId="1" fillId="2" borderId="1" xfId="0" applyNumberFormat="1" applyFont="1" applyFill="1" applyBorder="1" applyAlignment="1" applyProtection="1">
      <alignment horizontal="right" vertical="top" wrapText="1"/>
      <protection locked="0"/>
    </xf>
    <xf numFmtId="0" fontId="1" fillId="2" borderId="2"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horizontal="left" vertical="top" wrapText="1"/>
      <protection locked="0"/>
    </xf>
    <xf numFmtId="164" fontId="1" fillId="2" borderId="2" xfId="0" applyNumberFormat="1" applyFont="1" applyFill="1" applyBorder="1" applyAlignment="1" applyProtection="1">
      <alignment horizontal="right" vertical="top" wrapText="1"/>
      <protection locked="0"/>
    </xf>
    <xf numFmtId="0" fontId="1" fillId="2" borderId="2" xfId="0" applyNumberFormat="1" applyFont="1" applyFill="1" applyBorder="1" applyAlignment="1" applyProtection="1">
      <alignment horizontal="center" vertical="top" wrapText="1"/>
      <protection locked="0"/>
    </xf>
    <xf numFmtId="0" fontId="1" fillId="2" borderId="2" xfId="0" applyNumberFormat="1" applyFont="1" applyFill="1" applyBorder="1" applyAlignment="1" applyProtection="1">
      <alignment horizontal="right" vertical="top" wrapText="1"/>
      <protection locked="0"/>
    </xf>
    <xf numFmtId="164" fontId="3" fillId="3" borderId="28" xfId="0" applyNumberFormat="1" applyFont="1" applyFill="1" applyBorder="1" applyAlignment="1" applyProtection="1">
      <alignment horizontal="right" vertical="top" wrapText="1"/>
    </xf>
    <xf numFmtId="164" fontId="1" fillId="4" borderId="28" xfId="0" applyNumberFormat="1" applyFont="1" applyFill="1" applyBorder="1" applyAlignment="1" applyProtection="1">
      <alignment horizontal="right" vertical="top" wrapText="1"/>
    </xf>
    <xf numFmtId="164" fontId="1" fillId="5" borderId="28" xfId="0" applyNumberFormat="1" applyFont="1" applyFill="1" applyBorder="1" applyAlignment="1" applyProtection="1">
      <alignment horizontal="right" vertical="top" wrapText="1"/>
    </xf>
    <xf numFmtId="164" fontId="1" fillId="2" borderId="28" xfId="0" applyNumberFormat="1" applyFont="1" applyFill="1" applyBorder="1" applyAlignment="1" applyProtection="1">
      <alignment horizontal="right" vertical="top" wrapText="1"/>
    </xf>
    <xf numFmtId="164" fontId="1" fillId="2" borderId="4" xfId="0" applyNumberFormat="1" applyFont="1" applyFill="1" applyBorder="1" applyAlignment="1" applyProtection="1">
      <alignment horizontal="right" vertical="top" wrapText="1"/>
      <protection locked="0"/>
    </xf>
    <xf numFmtId="164" fontId="3" fillId="3" borderId="29" xfId="0" applyNumberFormat="1" applyFont="1" applyFill="1" applyBorder="1" applyAlignment="1" applyProtection="1">
      <alignment horizontal="right" vertical="top" wrapText="1"/>
    </xf>
    <xf numFmtId="164" fontId="1" fillId="4" borderId="29" xfId="0" applyNumberFormat="1" applyFont="1" applyFill="1" applyBorder="1" applyAlignment="1" applyProtection="1">
      <alignment horizontal="right" vertical="top" wrapText="1"/>
    </xf>
    <xf numFmtId="164" fontId="1" fillId="5" borderId="29" xfId="0" applyNumberFormat="1" applyFont="1" applyFill="1" applyBorder="1" applyAlignment="1" applyProtection="1">
      <alignment horizontal="right" vertical="top" wrapText="1"/>
    </xf>
    <xf numFmtId="164" fontId="1" fillId="2" borderId="29" xfId="0" applyNumberFormat="1" applyFont="1" applyFill="1" applyBorder="1" applyAlignment="1" applyProtection="1">
      <alignment horizontal="right" vertical="top" wrapText="1"/>
    </xf>
    <xf numFmtId="164" fontId="1" fillId="2" borderId="6" xfId="0" applyNumberFormat="1" applyFont="1" applyFill="1" applyBorder="1" applyAlignment="1" applyProtection="1">
      <alignment horizontal="right" vertical="top" wrapText="1"/>
      <protection locked="0"/>
    </xf>
    <xf numFmtId="164" fontId="3" fillId="3" borderId="30" xfId="0" applyNumberFormat="1" applyFont="1" applyFill="1" applyBorder="1" applyAlignment="1" applyProtection="1">
      <alignment horizontal="right" vertical="top" wrapText="1"/>
    </xf>
    <xf numFmtId="164" fontId="3" fillId="3" borderId="31" xfId="0" applyNumberFormat="1" applyFont="1" applyFill="1" applyBorder="1" applyAlignment="1" applyProtection="1">
      <alignment horizontal="right" vertical="top" wrapText="1"/>
    </xf>
    <xf numFmtId="164" fontId="1" fillId="4" borderId="31" xfId="0" applyNumberFormat="1" applyFont="1" applyFill="1" applyBorder="1" applyAlignment="1" applyProtection="1">
      <alignment horizontal="right" vertical="top" wrapText="1"/>
    </xf>
    <xf numFmtId="164" fontId="1" fillId="5" borderId="31" xfId="0" applyNumberFormat="1" applyFont="1" applyFill="1" applyBorder="1" applyAlignment="1" applyProtection="1">
      <alignment horizontal="right" vertical="top" wrapText="1"/>
    </xf>
    <xf numFmtId="164" fontId="1" fillId="2" borderId="31" xfId="0" applyNumberFormat="1" applyFont="1" applyFill="1" applyBorder="1" applyAlignment="1" applyProtection="1">
      <alignment horizontal="right" vertical="top" wrapText="1"/>
    </xf>
    <xf numFmtId="164" fontId="1" fillId="2" borderId="22" xfId="0" applyNumberFormat="1" applyFont="1" applyFill="1" applyBorder="1" applyAlignment="1" applyProtection="1">
      <alignment horizontal="right" vertical="top" wrapText="1"/>
      <protection locked="0"/>
    </xf>
    <xf numFmtId="164" fontId="1" fillId="2" borderId="33" xfId="0" applyNumberFormat="1" applyFont="1" applyFill="1" applyBorder="1" applyAlignment="1" applyProtection="1">
      <alignment horizontal="right" vertical="top" wrapText="1"/>
      <protection locked="0"/>
    </xf>
    <xf numFmtId="164" fontId="1" fillId="2" borderId="34" xfId="0" applyNumberFormat="1" applyFont="1" applyFill="1" applyBorder="1" applyAlignment="1" applyProtection="1">
      <alignment horizontal="right" vertical="top" wrapText="1"/>
      <protection locked="0"/>
    </xf>
    <xf numFmtId="165" fontId="3" fillId="2" borderId="4" xfId="1" applyNumberFormat="1" applyFont="1" applyFill="1" applyBorder="1" applyAlignment="1">
      <alignment horizontal="right" vertical="top" wrapText="1" readingOrder="1"/>
    </xf>
    <xf numFmtId="165" fontId="1" fillId="2" borderId="4" xfId="1" applyNumberFormat="1" applyFont="1" applyFill="1" applyBorder="1" applyAlignment="1">
      <alignment horizontal="right" vertical="top" wrapText="1" readingOrder="1"/>
    </xf>
    <xf numFmtId="165" fontId="3" fillId="2" borderId="6" xfId="1" applyNumberFormat="1" applyFont="1" applyFill="1" applyBorder="1" applyAlignment="1">
      <alignment horizontal="right" vertical="top" wrapText="1" readingOrder="1"/>
    </xf>
    <xf numFmtId="165" fontId="1" fillId="2" borderId="6" xfId="1" applyNumberFormat="1" applyFont="1" applyFill="1" applyBorder="1" applyAlignment="1">
      <alignment horizontal="right" vertical="top" wrapText="1" readingOrder="1"/>
    </xf>
    <xf numFmtId="0" fontId="3" fillId="2" borderId="35" xfId="1" applyNumberFormat="1" applyFont="1" applyFill="1" applyBorder="1" applyAlignment="1">
      <alignment horizontal="center" vertical="center" wrapText="1" readingOrder="1"/>
    </xf>
    <xf numFmtId="165" fontId="3" fillId="2" borderId="36" xfId="1" applyNumberFormat="1" applyFont="1" applyFill="1" applyBorder="1" applyAlignment="1">
      <alignment horizontal="right" vertical="top" wrapText="1" readingOrder="1"/>
    </xf>
    <xf numFmtId="165" fontId="1" fillId="2" borderId="36" xfId="1" applyNumberFormat="1" applyFont="1" applyFill="1" applyBorder="1" applyAlignment="1">
      <alignment horizontal="right" vertical="top" wrapText="1" readingOrder="1"/>
    </xf>
    <xf numFmtId="165" fontId="1" fillId="2" borderId="37" xfId="1" applyNumberFormat="1" applyFont="1" applyFill="1" applyBorder="1" applyAlignment="1">
      <alignment horizontal="right" vertical="top" wrapText="1" readingOrder="1"/>
    </xf>
    <xf numFmtId="0" fontId="3" fillId="2" borderId="38" xfId="1" applyNumberFormat="1" applyFont="1" applyFill="1" applyBorder="1" applyAlignment="1">
      <alignment horizontal="center" vertical="center" wrapText="1" readingOrder="1"/>
    </xf>
    <xf numFmtId="0" fontId="4" fillId="2" borderId="39" xfId="0" applyFont="1" applyFill="1" applyBorder="1"/>
    <xf numFmtId="0" fontId="3" fillId="2" borderId="40" xfId="1" applyNumberFormat="1" applyFont="1" applyFill="1" applyBorder="1" applyAlignment="1">
      <alignment horizontal="center" vertical="center" wrapText="1" readingOrder="1"/>
    </xf>
    <xf numFmtId="0" fontId="3" fillId="2" borderId="26" xfId="1" applyNumberFormat="1" applyFont="1" applyFill="1" applyBorder="1" applyAlignment="1">
      <alignment horizontal="center" vertical="center" wrapText="1" readingOrder="1"/>
    </xf>
    <xf numFmtId="0" fontId="3" fillId="2" borderId="20" xfId="1" applyNumberFormat="1" applyFont="1" applyFill="1" applyBorder="1" applyAlignment="1">
      <alignment horizontal="center" vertical="center" wrapText="1" readingOrder="1"/>
    </xf>
    <xf numFmtId="0" fontId="3" fillId="2" borderId="41" xfId="1" applyNumberFormat="1" applyFont="1" applyFill="1" applyBorder="1" applyAlignment="1">
      <alignment horizontal="left" vertical="center" wrapText="1" readingOrder="1"/>
    </xf>
    <xf numFmtId="165" fontId="3" fillId="2" borderId="22" xfId="1" applyNumberFormat="1" applyFont="1" applyFill="1" applyBorder="1" applyAlignment="1">
      <alignment horizontal="right" vertical="top" wrapText="1" readingOrder="1"/>
    </xf>
    <xf numFmtId="0" fontId="1" fillId="2" borderId="41" xfId="1" applyNumberFormat="1" applyFont="1" applyFill="1" applyBorder="1" applyAlignment="1">
      <alignment horizontal="left" vertical="center" wrapText="1" readingOrder="1"/>
    </xf>
    <xf numFmtId="165" fontId="1" fillId="2" borderId="22" xfId="1" applyNumberFormat="1" applyFont="1" applyFill="1" applyBorder="1" applyAlignment="1">
      <alignment horizontal="right" vertical="top" wrapText="1" readingOrder="1"/>
    </xf>
    <xf numFmtId="0" fontId="1" fillId="2" borderId="41" xfId="1" applyNumberFormat="1" applyFont="1" applyFill="1" applyBorder="1" applyAlignment="1">
      <alignment vertical="top" wrapText="1" readingOrder="1"/>
    </xf>
    <xf numFmtId="0" fontId="1" fillId="2" borderId="42" xfId="1" applyNumberFormat="1" applyFont="1" applyFill="1" applyBorder="1" applyAlignment="1">
      <alignment vertical="top" wrapText="1" readingOrder="1"/>
    </xf>
    <xf numFmtId="0" fontId="4" fillId="2" borderId="43" xfId="0" applyFont="1" applyFill="1" applyBorder="1"/>
    <xf numFmtId="165" fontId="1" fillId="2" borderId="44" xfId="1" applyNumberFormat="1" applyFont="1" applyFill="1" applyBorder="1" applyAlignment="1">
      <alignment horizontal="right" vertical="top" wrapText="1" readingOrder="1"/>
    </xf>
    <xf numFmtId="165" fontId="1" fillId="2" borderId="45" xfId="1" applyNumberFormat="1" applyFont="1" applyFill="1" applyBorder="1" applyAlignment="1">
      <alignment horizontal="right" vertical="top" wrapText="1" readingOrder="1"/>
    </xf>
    <xf numFmtId="165" fontId="1" fillId="2" borderId="34" xfId="1" applyNumberFormat="1" applyFont="1" applyFill="1" applyBorder="1" applyAlignment="1">
      <alignment horizontal="right" vertical="top" wrapText="1" readingOrder="1"/>
    </xf>
    <xf numFmtId="0" fontId="3" fillId="3" borderId="30" xfId="0" applyNumberFormat="1" applyFont="1" applyFill="1" applyBorder="1" applyAlignment="1" applyProtection="1">
      <alignment vertical="top" readingOrder="1"/>
      <protection locked="0"/>
    </xf>
    <xf numFmtId="0" fontId="3" fillId="3" borderId="31" xfId="0" applyNumberFormat="1" applyFont="1" applyFill="1" applyBorder="1" applyAlignment="1" applyProtection="1">
      <alignment horizontal="right" vertical="top" wrapText="1"/>
      <protection locked="0"/>
    </xf>
    <xf numFmtId="0" fontId="1" fillId="4" borderId="30" xfId="0" applyNumberFormat="1" applyFont="1" applyFill="1" applyBorder="1" applyAlignment="1" applyProtection="1">
      <alignment vertical="top" readingOrder="1"/>
      <protection locked="0"/>
    </xf>
    <xf numFmtId="0" fontId="1" fillId="4" borderId="31" xfId="0" applyNumberFormat="1" applyFont="1" applyFill="1" applyBorder="1" applyAlignment="1" applyProtection="1">
      <alignment horizontal="right" vertical="top" wrapText="1"/>
      <protection locked="0"/>
    </xf>
    <xf numFmtId="0" fontId="1" fillId="5" borderId="30" xfId="0" applyNumberFormat="1" applyFont="1" applyFill="1" applyBorder="1" applyAlignment="1" applyProtection="1">
      <alignment vertical="top" readingOrder="1"/>
      <protection locked="0"/>
    </xf>
    <xf numFmtId="0" fontId="1" fillId="5" borderId="31" xfId="0" applyNumberFormat="1" applyFont="1" applyFill="1" applyBorder="1" applyAlignment="1" applyProtection="1">
      <alignment horizontal="right" vertical="top" wrapText="1"/>
      <protection locked="0"/>
    </xf>
    <xf numFmtId="0" fontId="1" fillId="2" borderId="30" xfId="0" applyNumberFormat="1" applyFont="1" applyFill="1" applyBorder="1" applyAlignment="1" applyProtection="1">
      <alignment vertical="top" readingOrder="1"/>
      <protection locked="0"/>
    </xf>
    <xf numFmtId="0" fontId="1" fillId="2" borderId="31" xfId="0" applyNumberFormat="1" applyFont="1" applyFill="1" applyBorder="1" applyAlignment="1" applyProtection="1">
      <alignment horizontal="right" vertical="top" wrapText="1"/>
      <protection locked="0"/>
    </xf>
    <xf numFmtId="0" fontId="1" fillId="2" borderId="21" xfId="0" applyNumberFormat="1" applyFont="1" applyFill="1" applyBorder="1" applyAlignment="1" applyProtection="1">
      <alignment vertical="top" readingOrder="1"/>
      <protection locked="0"/>
    </xf>
    <xf numFmtId="0" fontId="1" fillId="2" borderId="22" xfId="0" applyNumberFormat="1" applyFont="1" applyFill="1" applyBorder="1" applyAlignment="1" applyProtection="1">
      <alignment horizontal="right" vertical="top" wrapText="1"/>
      <protection locked="0"/>
    </xf>
    <xf numFmtId="0" fontId="1" fillId="2" borderId="32" xfId="0" applyNumberFormat="1" applyFont="1" applyFill="1" applyBorder="1" applyAlignment="1" applyProtection="1">
      <alignment vertical="top" readingOrder="1"/>
      <protection locked="0"/>
    </xf>
    <xf numFmtId="0" fontId="1" fillId="2" borderId="33" xfId="0" applyNumberFormat="1" applyFont="1" applyFill="1" applyBorder="1" applyAlignment="1" applyProtection="1">
      <alignment vertical="top" wrapText="1"/>
      <protection locked="0"/>
    </xf>
    <xf numFmtId="0" fontId="1" fillId="2" borderId="33" xfId="0" applyNumberFormat="1" applyFont="1" applyFill="1" applyBorder="1" applyAlignment="1" applyProtection="1">
      <alignment horizontal="left" vertical="top" wrapText="1"/>
      <protection locked="0"/>
    </xf>
    <xf numFmtId="164" fontId="1" fillId="2" borderId="44" xfId="0" applyNumberFormat="1" applyFont="1" applyFill="1" applyBorder="1" applyAlignment="1" applyProtection="1">
      <alignment horizontal="right" vertical="top" wrapText="1"/>
      <protection locked="0"/>
    </xf>
    <xf numFmtId="164" fontId="1" fillId="2" borderId="45" xfId="0" applyNumberFormat="1" applyFont="1" applyFill="1" applyBorder="1" applyAlignment="1" applyProtection="1">
      <alignment horizontal="right" vertical="top" wrapText="1"/>
      <protection locked="0"/>
    </xf>
    <xf numFmtId="0" fontId="1" fillId="2" borderId="33" xfId="0" applyNumberFormat="1" applyFont="1" applyFill="1" applyBorder="1" applyAlignment="1" applyProtection="1">
      <alignment horizontal="center" vertical="top" wrapText="1"/>
      <protection locked="0"/>
    </xf>
    <xf numFmtId="0" fontId="1" fillId="2" borderId="33" xfId="0" applyNumberFormat="1" applyFont="1" applyFill="1" applyBorder="1" applyAlignment="1" applyProtection="1">
      <alignment horizontal="right" vertical="top" wrapText="1"/>
      <protection locked="0"/>
    </xf>
    <xf numFmtId="0" fontId="1" fillId="2" borderId="34" xfId="0" applyNumberFormat="1" applyFont="1" applyFill="1" applyBorder="1" applyAlignment="1" applyProtection="1">
      <alignment horizontal="right" vertical="top" wrapText="1"/>
      <protection locked="0"/>
    </xf>
    <xf numFmtId="0" fontId="3" fillId="0" borderId="3" xfId="0" applyNumberFormat="1" applyFont="1" applyFill="1" applyBorder="1" applyAlignment="1" applyProtection="1">
      <alignment horizontal="center" vertical="center" wrapText="1"/>
    </xf>
    <xf numFmtId="0" fontId="3" fillId="6" borderId="3"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0" fontId="6" fillId="2" borderId="2" xfId="1" applyNumberFormat="1" applyFont="1" applyFill="1" applyBorder="1" applyAlignment="1">
      <alignment vertical="top" wrapText="1" readingOrder="1"/>
    </xf>
    <xf numFmtId="0" fontId="9" fillId="2" borderId="2" xfId="1" applyNumberFormat="1" applyFont="1" applyFill="1" applyBorder="1" applyAlignment="1">
      <alignment horizontal="center" vertical="top" wrapText="1" readingOrder="1"/>
    </xf>
    <xf numFmtId="0" fontId="16" fillId="0" borderId="0" xfId="0" applyFont="1" applyFill="1" applyBorder="1"/>
    <xf numFmtId="164" fontId="3" fillId="4" borderId="30" xfId="0" applyNumberFormat="1" applyFont="1" applyFill="1" applyBorder="1" applyAlignment="1" applyProtection="1">
      <alignment horizontal="right" vertical="top" wrapText="1"/>
    </xf>
    <xf numFmtId="164" fontId="3" fillId="5" borderId="30" xfId="0" applyNumberFormat="1" applyFont="1" applyFill="1" applyBorder="1" applyAlignment="1" applyProtection="1">
      <alignment horizontal="right" vertical="top" wrapText="1"/>
    </xf>
    <xf numFmtId="164" fontId="3" fillId="2" borderId="30" xfId="0" applyNumberFormat="1" applyFont="1" applyFill="1" applyBorder="1" applyAlignment="1" applyProtection="1">
      <alignment horizontal="right" vertical="top" wrapText="1"/>
    </xf>
    <xf numFmtId="164" fontId="3" fillId="2" borderId="21" xfId="0" applyNumberFormat="1" applyFont="1" applyFill="1" applyBorder="1" applyAlignment="1" applyProtection="1">
      <alignment horizontal="right" vertical="top" wrapText="1"/>
      <protection locked="0"/>
    </xf>
    <xf numFmtId="164" fontId="3" fillId="2" borderId="32" xfId="0" applyNumberFormat="1" applyFont="1" applyFill="1" applyBorder="1" applyAlignment="1" applyProtection="1">
      <alignment horizontal="right" vertical="top" wrapText="1"/>
      <protection locked="0"/>
    </xf>
    <xf numFmtId="0" fontId="17" fillId="2" borderId="0" xfId="0" applyFont="1" applyFill="1" applyBorder="1"/>
    <xf numFmtId="0" fontId="17" fillId="0" borderId="0" xfId="0" applyFont="1" applyFill="1" applyBorder="1"/>
    <xf numFmtId="0" fontId="9" fillId="2" borderId="2" xfId="1" applyNumberFormat="1" applyFont="1" applyFill="1" applyBorder="1" applyAlignment="1">
      <alignment horizontal="justify" vertical="top" wrapText="1" readingOrder="1"/>
    </xf>
    <xf numFmtId="0" fontId="17" fillId="2" borderId="9" xfId="1" applyNumberFormat="1" applyFont="1" applyFill="1" applyBorder="1" applyAlignment="1">
      <alignment horizontal="justify" vertical="top" wrapText="1"/>
    </xf>
    <xf numFmtId="0" fontId="17" fillId="2" borderId="0" xfId="0" applyFont="1" applyFill="1" applyBorder="1" applyAlignment="1">
      <alignment horizontal="justify"/>
    </xf>
    <xf numFmtId="0" fontId="17" fillId="2" borderId="10" xfId="1" applyNumberFormat="1" applyFont="1" applyFill="1" applyBorder="1" applyAlignment="1">
      <alignment horizontal="justify" vertical="top" wrapText="1"/>
    </xf>
    <xf numFmtId="0" fontId="17" fillId="2" borderId="11" xfId="1" applyNumberFormat="1" applyFont="1" applyFill="1" applyBorder="1" applyAlignment="1">
      <alignment horizontal="justify" vertical="top" wrapText="1"/>
    </xf>
    <xf numFmtId="0" fontId="17" fillId="2" borderId="7" xfId="1" applyNumberFormat="1" applyFont="1" applyFill="1" applyBorder="1" applyAlignment="1">
      <alignment horizontal="justify" vertical="top" wrapText="1"/>
    </xf>
    <xf numFmtId="0" fontId="17" fillId="2" borderId="12" xfId="1" applyNumberFormat="1" applyFont="1" applyFill="1" applyBorder="1" applyAlignment="1">
      <alignment horizontal="justify" vertical="top" wrapText="1"/>
    </xf>
    <xf numFmtId="0" fontId="6" fillId="2" borderId="7" xfId="1" applyNumberFormat="1" applyFont="1" applyFill="1" applyBorder="1" applyAlignment="1">
      <alignment horizontal="center" vertical="top" wrapText="1" readingOrder="1"/>
    </xf>
    <xf numFmtId="0" fontId="17" fillId="2" borderId="7" xfId="1" applyNumberFormat="1" applyFont="1" applyFill="1" applyBorder="1" applyAlignment="1">
      <alignment vertical="top" wrapText="1"/>
    </xf>
    <xf numFmtId="0" fontId="8" fillId="2" borderId="0" xfId="1" applyNumberFormat="1" applyFont="1" applyFill="1" applyBorder="1" applyAlignment="1">
      <alignment horizontal="center" vertical="top" wrapText="1" readingOrder="1"/>
    </xf>
    <xf numFmtId="0" fontId="17" fillId="2" borderId="0" xfId="0" applyFont="1" applyFill="1" applyBorder="1"/>
    <xf numFmtId="0" fontId="6" fillId="2" borderId="0" xfId="1" applyNumberFormat="1" applyFont="1" applyFill="1" applyBorder="1" applyAlignment="1">
      <alignment horizontal="center" vertical="top" wrapText="1" readingOrder="1"/>
    </xf>
    <xf numFmtId="0" fontId="6" fillId="2" borderId="2" xfId="1" applyNumberFormat="1" applyFont="1" applyFill="1" applyBorder="1" applyAlignment="1">
      <alignment vertical="top" wrapText="1" readingOrder="1"/>
    </xf>
    <xf numFmtId="0" fontId="17" fillId="2" borderId="6" xfId="1" applyNumberFormat="1" applyFont="1" applyFill="1" applyBorder="1" applyAlignment="1">
      <alignment vertical="top" wrapText="1"/>
    </xf>
    <xf numFmtId="0" fontId="17" fillId="2" borderId="8" xfId="1" applyNumberFormat="1" applyFont="1" applyFill="1" applyBorder="1" applyAlignment="1">
      <alignment vertical="top" wrapText="1"/>
    </xf>
    <xf numFmtId="0" fontId="9" fillId="2" borderId="2" xfId="1" applyNumberFormat="1" applyFont="1" applyFill="1" applyBorder="1" applyAlignment="1">
      <alignment vertical="top" wrapText="1" readingOrder="1"/>
    </xf>
    <xf numFmtId="0" fontId="9" fillId="2" borderId="2" xfId="1" applyNumberFormat="1" applyFont="1" applyFill="1" applyBorder="1" applyAlignment="1">
      <alignment horizontal="justify" vertical="top" wrapText="1" readingOrder="1"/>
    </xf>
    <xf numFmtId="0" fontId="17" fillId="2" borderId="8" xfId="1" applyNumberFormat="1" applyFont="1" applyFill="1" applyBorder="1" applyAlignment="1">
      <alignment horizontal="justify" vertical="top" wrapText="1" readingOrder="1"/>
    </xf>
    <xf numFmtId="0" fontId="17" fillId="2" borderId="6" xfId="1" applyNumberFormat="1" applyFont="1" applyFill="1" applyBorder="1" applyAlignment="1">
      <alignment horizontal="justify" vertical="top" wrapText="1" readingOrder="1"/>
    </xf>
    <xf numFmtId="0" fontId="6" fillId="2" borderId="2" xfId="1" applyNumberFormat="1" applyFont="1" applyFill="1" applyBorder="1" applyAlignment="1">
      <alignment horizontal="center" vertical="top" wrapText="1" readingOrder="1"/>
    </xf>
    <xf numFmtId="0" fontId="9" fillId="2" borderId="2" xfId="1" applyNumberFormat="1" applyFont="1" applyFill="1" applyBorder="1" applyAlignment="1">
      <alignment horizontal="center" vertical="top" wrapText="1" readingOrder="1"/>
    </xf>
    <xf numFmtId="0" fontId="17" fillId="2" borderId="9" xfId="1" applyNumberFormat="1" applyFont="1" applyFill="1" applyBorder="1" applyAlignment="1">
      <alignment horizontal="left" vertical="top" wrapText="1" readingOrder="1"/>
    </xf>
    <xf numFmtId="0" fontId="17" fillId="2" borderId="10" xfId="1" applyNumberFormat="1" applyFont="1" applyFill="1" applyBorder="1" applyAlignment="1">
      <alignment vertical="top" wrapText="1"/>
    </xf>
    <xf numFmtId="0" fontId="17" fillId="2" borderId="9" xfId="1" applyNumberFormat="1" applyFont="1" applyFill="1" applyBorder="1" applyAlignment="1">
      <alignment horizontal="justify" vertical="top" wrapText="1" readingOrder="1"/>
    </xf>
    <xf numFmtId="0" fontId="17" fillId="2" borderId="0" xfId="0" applyFont="1" applyFill="1" applyBorder="1" applyAlignment="1">
      <alignment horizontal="justify"/>
    </xf>
    <xf numFmtId="0" fontId="17" fillId="2" borderId="10" xfId="1" applyNumberFormat="1" applyFont="1" applyFill="1" applyBorder="1" applyAlignment="1">
      <alignment horizontal="justify" vertical="top" wrapText="1"/>
    </xf>
    <xf numFmtId="0" fontId="17" fillId="2" borderId="8" xfId="1" applyNumberFormat="1" applyFont="1" applyFill="1" applyBorder="1" applyAlignment="1">
      <alignment horizontal="justify" vertical="top" wrapText="1"/>
    </xf>
    <xf numFmtId="0" fontId="17" fillId="2" borderId="6" xfId="1" applyNumberFormat="1" applyFont="1" applyFill="1" applyBorder="1" applyAlignment="1">
      <alignment horizontal="justify" vertical="top" wrapText="1"/>
    </xf>
    <xf numFmtId="0" fontId="16" fillId="2" borderId="13" xfId="2" applyFont="1" applyBorder="1" applyAlignment="1" applyProtection="1">
      <alignment vertical="top" wrapText="1" readingOrder="1"/>
      <protection locked="0"/>
    </xf>
    <xf numFmtId="0" fontId="16" fillId="2" borderId="14" xfId="2" applyFont="1" applyBorder="1" applyAlignment="1" applyProtection="1">
      <alignment vertical="top" wrapText="1"/>
      <protection locked="0"/>
    </xf>
    <xf numFmtId="0" fontId="16" fillId="2" borderId="15" xfId="2" applyFont="1" applyBorder="1" applyAlignment="1" applyProtection="1">
      <alignment vertical="top" wrapText="1"/>
      <protection locked="0"/>
    </xf>
    <xf numFmtId="0" fontId="18" fillId="2" borderId="13" xfId="2" applyFont="1" applyBorder="1" applyAlignment="1" applyProtection="1">
      <alignment horizontal="center" vertical="top" wrapText="1" readingOrder="1"/>
      <protection locked="0"/>
    </xf>
    <xf numFmtId="0" fontId="16" fillId="2" borderId="13" xfId="2" applyFont="1" applyBorder="1" applyAlignment="1" applyProtection="1">
      <alignment horizontal="center" vertical="top" wrapText="1" readingOrder="1"/>
      <protection locked="0"/>
    </xf>
    <xf numFmtId="0" fontId="17" fillId="0" borderId="9" xfId="1" applyNumberFormat="1" applyFont="1" applyFill="1" applyBorder="1" applyAlignment="1">
      <alignment horizontal="justify" vertical="top" wrapText="1" readingOrder="1"/>
    </xf>
    <xf numFmtId="0" fontId="17" fillId="0" borderId="0" xfId="0" applyFont="1" applyFill="1" applyBorder="1" applyAlignment="1">
      <alignment horizontal="justify"/>
    </xf>
    <xf numFmtId="0" fontId="17" fillId="0" borderId="10" xfId="1" applyNumberFormat="1" applyFont="1" applyFill="1" applyBorder="1" applyAlignment="1">
      <alignment horizontal="justify" vertical="top" wrapText="1"/>
    </xf>
    <xf numFmtId="0" fontId="16" fillId="0" borderId="9" xfId="1" applyNumberFormat="1" applyFont="1" applyFill="1" applyBorder="1" applyAlignment="1">
      <alignment horizontal="justify" vertical="top" wrapText="1" readingOrder="1"/>
    </xf>
    <xf numFmtId="0" fontId="16" fillId="0" borderId="0" xfId="0" applyFont="1" applyFill="1" applyBorder="1" applyAlignment="1">
      <alignment horizontal="justify"/>
    </xf>
    <xf numFmtId="0" fontId="16" fillId="0" borderId="10" xfId="1" applyNumberFormat="1" applyFont="1" applyFill="1" applyBorder="1" applyAlignment="1">
      <alignment horizontal="justify" vertical="top" wrapText="1"/>
    </xf>
    <xf numFmtId="0" fontId="6" fillId="2" borderId="2" xfId="1" applyNumberFormat="1" applyFont="1" applyFill="1" applyBorder="1" applyAlignment="1">
      <alignment horizontal="justify" vertical="top" wrapText="1" readingOrder="1"/>
    </xf>
    <xf numFmtId="0" fontId="3" fillId="2" borderId="0" xfId="0" applyNumberFormat="1" applyFont="1" applyFill="1" applyAlignment="1" applyProtection="1">
      <alignment horizontal="center" wrapText="1"/>
    </xf>
    <xf numFmtId="0" fontId="3" fillId="0" borderId="18"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6" borderId="21" xfId="0" applyNumberFormat="1" applyFont="1" applyFill="1" applyBorder="1" applyAlignment="1" applyProtection="1">
      <alignment horizontal="center" vertical="center" wrapText="1"/>
    </xf>
    <xf numFmtId="0" fontId="3" fillId="6" borderId="23" xfId="0" applyNumberFormat="1" applyFont="1" applyFill="1" applyBorder="1" applyAlignment="1" applyProtection="1">
      <alignment horizontal="center" vertical="center" wrapText="1"/>
    </xf>
    <xf numFmtId="0" fontId="3" fillId="6" borderId="22" xfId="0" applyNumberFormat="1" applyFont="1" applyFill="1" applyBorder="1" applyAlignment="1" applyProtection="1">
      <alignment horizontal="center" vertical="center" wrapText="1"/>
    </xf>
    <xf numFmtId="0" fontId="3" fillId="6" borderId="24"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1" fillId="0" borderId="27" xfId="0" applyNumberFormat="1" applyFont="1" applyFill="1" applyBorder="1" applyAlignment="1" applyProtection="1">
      <alignment wrapText="1"/>
    </xf>
    <xf numFmtId="0" fontId="3" fillId="2" borderId="0" xfId="1" applyNumberFormat="1" applyFont="1" applyFill="1" applyBorder="1" applyAlignment="1">
      <alignment horizontal="center" vertical="top" wrapText="1" readingOrder="1"/>
    </xf>
    <xf numFmtId="0" fontId="4" fillId="2" borderId="0" xfId="0" applyFont="1" applyFill="1" applyBorder="1"/>
    <xf numFmtId="0" fontId="3" fillId="6" borderId="18" xfId="0" applyNumberFormat="1" applyFont="1" applyFill="1" applyBorder="1" applyAlignment="1" applyProtection="1">
      <alignment horizontal="center" vertical="center" wrapText="1"/>
    </xf>
    <xf numFmtId="0" fontId="3" fillId="6" borderId="19" xfId="0" applyNumberFormat="1" applyFont="1" applyFill="1" applyBorder="1" applyAlignment="1" applyProtection="1">
      <alignment horizontal="center" vertical="center" wrapText="1"/>
    </xf>
    <xf numFmtId="0" fontId="3" fillId="6" borderId="20"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6" borderId="2"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7" fillId="2" borderId="0" xfId="0" applyFont="1" applyFill="1" applyBorder="1"/>
  </cellXfs>
  <cellStyles count="3">
    <cellStyle name="Įprastas" xfId="0" builtinId="0"/>
    <cellStyle name="Normal" xfId="1"/>
    <cellStyle name="Papras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abSelected="1" workbookViewId="0">
      <selection activeCell="F21" sqref="F21:H21"/>
    </sheetView>
  </sheetViews>
  <sheetFormatPr defaultColWidth="9.140625" defaultRowHeight="15.75" x14ac:dyDescent="0.25"/>
  <cols>
    <col min="1" max="1" width="16" style="120" customWidth="1"/>
    <col min="2" max="2" width="14.5703125" style="120" customWidth="1"/>
    <col min="3" max="3" width="6.140625" style="120" customWidth="1"/>
    <col min="4" max="4" width="9.7109375" style="120" customWidth="1"/>
    <col min="5" max="5" width="15.140625" style="120" customWidth="1"/>
    <col min="6" max="6" width="8.42578125" style="120" customWidth="1"/>
    <col min="7" max="7" width="0.140625" style="120" customWidth="1"/>
    <col min="8" max="8" width="6.42578125" style="120" customWidth="1"/>
    <col min="9" max="9" width="4.140625" style="120" customWidth="1"/>
    <col min="10" max="10" width="0.140625" style="120" customWidth="1"/>
    <col min="11" max="11" width="10.85546875" style="120" customWidth="1"/>
    <col min="12" max="12" width="0" style="120" hidden="1" customWidth="1"/>
    <col min="13" max="16384" width="9.140625" style="120"/>
  </cols>
  <sheetData>
    <row r="1" spans="1:11" ht="21.6" customHeight="1" x14ac:dyDescent="0.25">
      <c r="A1" s="129" t="s">
        <v>39</v>
      </c>
      <c r="B1" s="130"/>
      <c r="C1" s="130"/>
      <c r="D1" s="130"/>
      <c r="E1" s="130"/>
      <c r="F1" s="130"/>
      <c r="G1" s="130"/>
      <c r="H1" s="130"/>
      <c r="I1" s="130"/>
      <c r="J1" s="130"/>
      <c r="K1" s="130"/>
    </row>
    <row r="2" spans="1:11" ht="21.6" customHeight="1" x14ac:dyDescent="0.25">
      <c r="A2" s="131" t="s">
        <v>90</v>
      </c>
      <c r="B2" s="132"/>
      <c r="C2" s="132"/>
      <c r="D2" s="132"/>
      <c r="E2" s="132"/>
      <c r="F2" s="132"/>
      <c r="G2" s="132"/>
      <c r="H2" s="132"/>
      <c r="I2" s="132"/>
      <c r="J2" s="132"/>
      <c r="K2" s="132"/>
    </row>
    <row r="3" spans="1:11" ht="13.5" customHeight="1" x14ac:dyDescent="0.25"/>
    <row r="4" spans="1:11" ht="21.6" customHeight="1" x14ac:dyDescent="0.25">
      <c r="A4" s="133" t="s">
        <v>113</v>
      </c>
      <c r="B4" s="132"/>
      <c r="C4" s="132"/>
      <c r="D4" s="132"/>
      <c r="E4" s="132"/>
      <c r="F4" s="132"/>
      <c r="G4" s="132"/>
      <c r="H4" s="132"/>
      <c r="I4" s="132"/>
      <c r="J4" s="132"/>
      <c r="K4" s="132"/>
    </row>
    <row r="5" spans="1:11" ht="11.45" customHeight="1" x14ac:dyDescent="0.25"/>
    <row r="6" spans="1:11" ht="18.600000000000001" customHeight="1" x14ac:dyDescent="0.25">
      <c r="A6" s="134" t="s">
        <v>91</v>
      </c>
      <c r="B6" s="135"/>
      <c r="C6" s="134" t="s">
        <v>116</v>
      </c>
      <c r="D6" s="136"/>
      <c r="E6" s="136"/>
      <c r="F6" s="136"/>
      <c r="G6" s="136"/>
      <c r="H6" s="136"/>
      <c r="I6" s="136"/>
      <c r="J6" s="136"/>
      <c r="K6" s="135"/>
    </row>
    <row r="7" spans="1:11" ht="32.85" customHeight="1" x14ac:dyDescent="0.25">
      <c r="A7" s="134" t="s">
        <v>92</v>
      </c>
      <c r="B7" s="135"/>
      <c r="C7" s="137" t="s">
        <v>106</v>
      </c>
      <c r="D7" s="136"/>
      <c r="E7" s="136"/>
      <c r="F7" s="136"/>
      <c r="G7" s="136"/>
      <c r="H7" s="136"/>
      <c r="I7" s="136"/>
      <c r="J7" s="136"/>
      <c r="K7" s="135"/>
    </row>
    <row r="8" spans="1:11" ht="35.25" customHeight="1" x14ac:dyDescent="0.25">
      <c r="A8" s="134" t="s">
        <v>93</v>
      </c>
      <c r="B8" s="135"/>
      <c r="C8" s="137" t="s">
        <v>107</v>
      </c>
      <c r="D8" s="136"/>
      <c r="E8" s="136"/>
      <c r="F8" s="136"/>
      <c r="G8" s="136"/>
      <c r="H8" s="136"/>
      <c r="I8" s="136"/>
      <c r="J8" s="136"/>
      <c r="K8" s="135"/>
    </row>
    <row r="9" spans="1:11" ht="5.0999999999999996" customHeight="1" x14ac:dyDescent="0.25"/>
    <row r="10" spans="1:11" ht="17.100000000000001" customHeight="1" x14ac:dyDescent="0.25">
      <c r="A10" s="134" t="s">
        <v>94</v>
      </c>
      <c r="B10" s="135"/>
      <c r="C10" s="137" t="s">
        <v>39</v>
      </c>
      <c r="D10" s="136"/>
      <c r="E10" s="136"/>
      <c r="F10" s="136"/>
      <c r="G10" s="135"/>
      <c r="H10" s="141" t="s">
        <v>1</v>
      </c>
      <c r="I10" s="135"/>
      <c r="J10" s="142" t="s">
        <v>38</v>
      </c>
      <c r="K10" s="135"/>
    </row>
    <row r="11" spans="1:11" ht="5.0999999999999996" customHeight="1" x14ac:dyDescent="0.25"/>
    <row r="12" spans="1:11" ht="117.75" customHeight="1" x14ac:dyDescent="0.25">
      <c r="A12" s="134" t="s">
        <v>95</v>
      </c>
      <c r="B12" s="135"/>
      <c r="C12" s="138" t="s">
        <v>96</v>
      </c>
      <c r="D12" s="139"/>
      <c r="E12" s="139"/>
      <c r="F12" s="139"/>
      <c r="G12" s="139"/>
      <c r="H12" s="139"/>
      <c r="I12" s="139"/>
      <c r="J12" s="139"/>
      <c r="K12" s="140"/>
    </row>
    <row r="13" spans="1:11" ht="32.85" customHeight="1" x14ac:dyDescent="0.25">
      <c r="A13" s="134" t="s">
        <v>114</v>
      </c>
      <c r="B13" s="135"/>
      <c r="C13" s="150" t="s">
        <v>108</v>
      </c>
      <c r="D13" s="151"/>
      <c r="E13" s="151"/>
      <c r="F13" s="151"/>
      <c r="G13" s="152"/>
      <c r="H13" s="153" t="s">
        <v>1</v>
      </c>
      <c r="I13" s="152"/>
      <c r="J13" s="154">
        <v>3</v>
      </c>
      <c r="K13" s="152"/>
    </row>
    <row r="14" spans="1:11" ht="48.6" customHeight="1" x14ac:dyDescent="0.25">
      <c r="A14" s="134" t="s">
        <v>97</v>
      </c>
      <c r="B14" s="135"/>
      <c r="C14" s="150" t="s">
        <v>109</v>
      </c>
      <c r="D14" s="151"/>
      <c r="E14" s="151"/>
      <c r="F14" s="151"/>
      <c r="G14" s="152"/>
      <c r="H14" s="153" t="s">
        <v>1</v>
      </c>
      <c r="I14" s="152"/>
      <c r="J14" s="154">
        <v>2</v>
      </c>
      <c r="K14" s="152"/>
    </row>
    <row r="15" spans="1:11" ht="0" hidden="1" customHeight="1" x14ac:dyDescent="0.25"/>
    <row r="16" spans="1:11" ht="4.9000000000000004" customHeight="1" x14ac:dyDescent="0.25"/>
    <row r="17" spans="1:11" ht="34.5" customHeight="1" x14ac:dyDescent="0.25">
      <c r="A17" s="112" t="s">
        <v>98</v>
      </c>
      <c r="B17" s="137" t="s">
        <v>41</v>
      </c>
      <c r="C17" s="136"/>
      <c r="D17" s="136"/>
      <c r="E17" s="136"/>
      <c r="F17" s="135"/>
      <c r="G17" s="141" t="s">
        <v>115</v>
      </c>
      <c r="H17" s="136"/>
      <c r="I17" s="136"/>
      <c r="J17" s="135"/>
      <c r="K17" s="113" t="s">
        <v>40</v>
      </c>
    </row>
    <row r="18" spans="1:11" ht="17.100000000000001" customHeight="1" x14ac:dyDescent="0.25">
      <c r="A18" s="143" t="s">
        <v>120</v>
      </c>
      <c r="B18" s="132"/>
      <c r="C18" s="132"/>
      <c r="D18" s="132"/>
      <c r="E18" s="132"/>
      <c r="F18" s="132"/>
      <c r="G18" s="132"/>
      <c r="H18" s="132"/>
      <c r="I18" s="132"/>
      <c r="J18" s="132"/>
      <c r="K18" s="144"/>
    </row>
    <row r="19" spans="1:11" ht="44.25" customHeight="1" x14ac:dyDescent="0.25">
      <c r="A19" s="145" t="s">
        <v>121</v>
      </c>
      <c r="B19" s="146"/>
      <c r="C19" s="146"/>
      <c r="D19" s="146"/>
      <c r="E19" s="146"/>
      <c r="F19" s="146"/>
      <c r="G19" s="146"/>
      <c r="H19" s="146"/>
      <c r="I19" s="146"/>
      <c r="J19" s="146"/>
      <c r="K19" s="147"/>
    </row>
    <row r="20" spans="1:11" x14ac:dyDescent="0.25">
      <c r="A20" s="138" t="s">
        <v>110</v>
      </c>
      <c r="B20" s="148"/>
      <c r="C20" s="149"/>
      <c r="D20" s="122" t="s">
        <v>12</v>
      </c>
      <c r="E20" s="122" t="s">
        <v>16</v>
      </c>
      <c r="F20" s="138" t="s">
        <v>17</v>
      </c>
      <c r="G20" s="148"/>
      <c r="H20" s="149"/>
      <c r="I20" s="138" t="s">
        <v>18</v>
      </c>
      <c r="J20" s="148"/>
      <c r="K20" s="149"/>
    </row>
    <row r="21" spans="1:11" ht="33.75" customHeight="1" x14ac:dyDescent="0.25">
      <c r="A21" s="138" t="s">
        <v>42</v>
      </c>
      <c r="B21" s="148"/>
      <c r="C21" s="149"/>
      <c r="D21" s="122" t="s">
        <v>19</v>
      </c>
      <c r="E21" s="122" t="s">
        <v>43</v>
      </c>
      <c r="F21" s="138" t="s">
        <v>43</v>
      </c>
      <c r="G21" s="148"/>
      <c r="H21" s="149"/>
      <c r="I21" s="138" t="s">
        <v>43</v>
      </c>
      <c r="J21" s="148"/>
      <c r="K21" s="149"/>
    </row>
    <row r="22" spans="1:11" ht="17.100000000000001" customHeight="1" x14ac:dyDescent="0.25">
      <c r="A22" s="145" t="s">
        <v>122</v>
      </c>
      <c r="B22" s="146"/>
      <c r="C22" s="146"/>
      <c r="D22" s="146"/>
      <c r="E22" s="146"/>
      <c r="F22" s="146"/>
      <c r="G22" s="146"/>
      <c r="H22" s="146"/>
      <c r="I22" s="146"/>
      <c r="J22" s="146"/>
      <c r="K22" s="147"/>
    </row>
    <row r="23" spans="1:11" ht="28.5" customHeight="1" x14ac:dyDescent="0.25">
      <c r="A23" s="145" t="s">
        <v>123</v>
      </c>
      <c r="B23" s="146"/>
      <c r="C23" s="146"/>
      <c r="D23" s="146"/>
      <c r="E23" s="146"/>
      <c r="F23" s="146"/>
      <c r="G23" s="146"/>
      <c r="H23" s="146"/>
      <c r="I23" s="146"/>
      <c r="J23" s="146"/>
      <c r="K23" s="147"/>
    </row>
    <row r="24" spans="1:11" x14ac:dyDescent="0.25">
      <c r="A24" s="138" t="s">
        <v>99</v>
      </c>
      <c r="B24" s="148"/>
      <c r="C24" s="149"/>
      <c r="D24" s="122" t="s">
        <v>12</v>
      </c>
      <c r="E24" s="122" t="s">
        <v>16</v>
      </c>
      <c r="F24" s="138" t="s">
        <v>17</v>
      </c>
      <c r="G24" s="148"/>
      <c r="H24" s="149"/>
      <c r="I24" s="138" t="s">
        <v>18</v>
      </c>
      <c r="J24" s="148"/>
      <c r="K24" s="149"/>
    </row>
    <row r="25" spans="1:11" ht="36.75" customHeight="1" x14ac:dyDescent="0.25">
      <c r="A25" s="138" t="s">
        <v>46</v>
      </c>
      <c r="B25" s="148"/>
      <c r="C25" s="149"/>
      <c r="D25" s="122" t="s">
        <v>19</v>
      </c>
      <c r="E25" s="122" t="s">
        <v>25</v>
      </c>
      <c r="F25" s="138" t="s">
        <v>25</v>
      </c>
      <c r="G25" s="148"/>
      <c r="H25" s="149"/>
      <c r="I25" s="138" t="s">
        <v>25</v>
      </c>
      <c r="J25" s="148"/>
      <c r="K25" s="149"/>
    </row>
    <row r="26" spans="1:11" s="121" customFormat="1" ht="21.95" customHeight="1" x14ac:dyDescent="0.25">
      <c r="A26" s="155" t="s">
        <v>124</v>
      </c>
      <c r="B26" s="156"/>
      <c r="C26" s="156"/>
      <c r="D26" s="156"/>
      <c r="E26" s="156"/>
      <c r="F26" s="156"/>
      <c r="G26" s="156"/>
      <c r="H26" s="156"/>
      <c r="I26" s="156"/>
      <c r="J26" s="156"/>
      <c r="K26" s="157"/>
    </row>
    <row r="27" spans="1:11" s="121" customFormat="1" ht="17.100000000000001" customHeight="1" x14ac:dyDescent="0.25">
      <c r="A27" s="158" t="s">
        <v>111</v>
      </c>
      <c r="B27" s="159"/>
      <c r="C27" s="159"/>
      <c r="D27" s="159"/>
      <c r="E27" s="159"/>
      <c r="F27" s="159"/>
      <c r="G27" s="159"/>
      <c r="H27" s="159"/>
      <c r="I27" s="159"/>
      <c r="J27" s="159"/>
      <c r="K27" s="160"/>
    </row>
    <row r="28" spans="1:11" s="114" customFormat="1" ht="58.5" customHeight="1" x14ac:dyDescent="0.25">
      <c r="A28" s="158" t="s">
        <v>112</v>
      </c>
      <c r="B28" s="159"/>
      <c r="C28" s="159"/>
      <c r="D28" s="159"/>
      <c r="E28" s="159"/>
      <c r="F28" s="159"/>
      <c r="G28" s="159"/>
      <c r="H28" s="159"/>
      <c r="I28" s="159"/>
      <c r="J28" s="159"/>
      <c r="K28" s="160"/>
    </row>
    <row r="29" spans="1:11" ht="146.25" hidden="1" customHeight="1" x14ac:dyDescent="0.25">
      <c r="A29" s="123"/>
      <c r="B29" s="124"/>
      <c r="C29" s="124"/>
      <c r="D29" s="124"/>
      <c r="E29" s="124"/>
      <c r="F29" s="124"/>
      <c r="G29" s="124"/>
      <c r="H29" s="124"/>
      <c r="I29" s="124"/>
      <c r="J29" s="124"/>
      <c r="K29" s="125"/>
    </row>
    <row r="30" spans="1:11" x14ac:dyDescent="0.25">
      <c r="A30" s="138" t="s">
        <v>99</v>
      </c>
      <c r="B30" s="148"/>
      <c r="C30" s="149"/>
      <c r="D30" s="122" t="s">
        <v>12</v>
      </c>
      <c r="E30" s="122" t="s">
        <v>16</v>
      </c>
      <c r="F30" s="138" t="s">
        <v>17</v>
      </c>
      <c r="G30" s="148"/>
      <c r="H30" s="149"/>
      <c r="I30" s="138" t="s">
        <v>18</v>
      </c>
      <c r="J30" s="148"/>
      <c r="K30" s="149"/>
    </row>
    <row r="31" spans="1:11" ht="35.25" customHeight="1" x14ac:dyDescent="0.25">
      <c r="A31" s="138" t="s">
        <v>49</v>
      </c>
      <c r="B31" s="148"/>
      <c r="C31" s="149"/>
      <c r="D31" s="122" t="s">
        <v>24</v>
      </c>
      <c r="E31" s="122" t="s">
        <v>29</v>
      </c>
      <c r="F31" s="138" t="s">
        <v>29</v>
      </c>
      <c r="G31" s="148"/>
      <c r="H31" s="149"/>
      <c r="I31" s="138" t="s">
        <v>29</v>
      </c>
      <c r="J31" s="148"/>
      <c r="K31" s="149"/>
    </row>
    <row r="32" spans="1:11" ht="39" customHeight="1" x14ac:dyDescent="0.25">
      <c r="A32" s="138" t="s">
        <v>50</v>
      </c>
      <c r="B32" s="148"/>
      <c r="C32" s="149"/>
      <c r="D32" s="122" t="s">
        <v>24</v>
      </c>
      <c r="E32" s="122" t="s">
        <v>30</v>
      </c>
      <c r="F32" s="138" t="s">
        <v>30</v>
      </c>
      <c r="G32" s="148"/>
      <c r="H32" s="149"/>
      <c r="I32" s="138" t="s">
        <v>30</v>
      </c>
      <c r="J32" s="148"/>
      <c r="K32" s="149"/>
    </row>
    <row r="33" spans="1:11" ht="17.100000000000001" customHeight="1" x14ac:dyDescent="0.25">
      <c r="A33" s="145" t="s">
        <v>125</v>
      </c>
      <c r="B33" s="146"/>
      <c r="C33" s="146"/>
      <c r="D33" s="146"/>
      <c r="E33" s="146"/>
      <c r="F33" s="146"/>
      <c r="G33" s="146"/>
      <c r="H33" s="146"/>
      <c r="I33" s="146"/>
      <c r="J33" s="146"/>
      <c r="K33" s="147"/>
    </row>
    <row r="34" spans="1:11" ht="192.75" customHeight="1" x14ac:dyDescent="0.25">
      <c r="A34" s="145" t="s">
        <v>126</v>
      </c>
      <c r="B34" s="146"/>
      <c r="C34" s="146"/>
      <c r="D34" s="146"/>
      <c r="E34" s="146"/>
      <c r="F34" s="146"/>
      <c r="G34" s="146"/>
      <c r="H34" s="146"/>
      <c r="I34" s="146"/>
      <c r="J34" s="146"/>
      <c r="K34" s="147"/>
    </row>
    <row r="35" spans="1:11" ht="0" hidden="1" customHeight="1" x14ac:dyDescent="0.25">
      <c r="A35" s="123"/>
      <c r="B35" s="124"/>
      <c r="C35" s="124"/>
      <c r="D35" s="124"/>
      <c r="E35" s="124"/>
      <c r="F35" s="124"/>
      <c r="G35" s="124"/>
      <c r="H35" s="124"/>
      <c r="I35" s="124"/>
      <c r="J35" s="124"/>
      <c r="K35" s="125"/>
    </row>
    <row r="36" spans="1:11" x14ac:dyDescent="0.25">
      <c r="A36" s="138" t="s">
        <v>99</v>
      </c>
      <c r="B36" s="148"/>
      <c r="C36" s="149"/>
      <c r="D36" s="122" t="s">
        <v>12</v>
      </c>
      <c r="E36" s="122" t="s">
        <v>16</v>
      </c>
      <c r="F36" s="138" t="s">
        <v>17</v>
      </c>
      <c r="G36" s="148"/>
      <c r="H36" s="149"/>
      <c r="I36" s="138" t="s">
        <v>18</v>
      </c>
      <c r="J36" s="148"/>
      <c r="K36" s="149"/>
    </row>
    <row r="37" spans="1:11" ht="35.25" customHeight="1" x14ac:dyDescent="0.25">
      <c r="A37" s="138" t="s">
        <v>55</v>
      </c>
      <c r="B37" s="148"/>
      <c r="C37" s="149"/>
      <c r="D37" s="122" t="s">
        <v>20</v>
      </c>
      <c r="E37" s="122" t="s">
        <v>56</v>
      </c>
      <c r="F37" s="138" t="s">
        <v>56</v>
      </c>
      <c r="G37" s="148"/>
      <c r="H37" s="149"/>
      <c r="I37" s="138" t="s">
        <v>56</v>
      </c>
      <c r="J37" s="148"/>
      <c r="K37" s="149"/>
    </row>
    <row r="38" spans="1:11" ht="18.75" customHeight="1" x14ac:dyDescent="0.25">
      <c r="A38" s="138" t="s">
        <v>53</v>
      </c>
      <c r="B38" s="148"/>
      <c r="C38" s="149"/>
      <c r="D38" s="122" t="s">
        <v>24</v>
      </c>
      <c r="E38" s="122" t="s">
        <v>28</v>
      </c>
      <c r="F38" s="138" t="s">
        <v>28</v>
      </c>
      <c r="G38" s="148"/>
      <c r="H38" s="149"/>
      <c r="I38" s="138" t="s">
        <v>28</v>
      </c>
      <c r="J38" s="148"/>
      <c r="K38" s="149"/>
    </row>
    <row r="39" spans="1:11" ht="36" customHeight="1" x14ac:dyDescent="0.25">
      <c r="A39" s="138" t="s">
        <v>54</v>
      </c>
      <c r="B39" s="148"/>
      <c r="C39" s="149"/>
      <c r="D39" s="122" t="s">
        <v>24</v>
      </c>
      <c r="E39" s="122" t="s">
        <v>27</v>
      </c>
      <c r="F39" s="138" t="s">
        <v>27</v>
      </c>
      <c r="G39" s="148"/>
      <c r="H39" s="149"/>
      <c r="I39" s="138" t="s">
        <v>27</v>
      </c>
      <c r="J39" s="148"/>
      <c r="K39" s="149"/>
    </row>
    <row r="40" spans="1:11" ht="0" hidden="1" customHeight="1" x14ac:dyDescent="0.25">
      <c r="A40" s="123"/>
      <c r="B40" s="124"/>
      <c r="C40" s="124"/>
      <c r="D40" s="124"/>
      <c r="E40" s="124"/>
      <c r="F40" s="124"/>
      <c r="G40" s="124"/>
      <c r="H40" s="124"/>
      <c r="I40" s="124"/>
      <c r="J40" s="124"/>
      <c r="K40" s="125"/>
    </row>
    <row r="41" spans="1:11" ht="20.25" customHeight="1" x14ac:dyDescent="0.25">
      <c r="A41" s="145" t="s">
        <v>127</v>
      </c>
      <c r="B41" s="146"/>
      <c r="C41" s="146"/>
      <c r="D41" s="146"/>
      <c r="E41" s="146"/>
      <c r="F41" s="146"/>
      <c r="G41" s="146"/>
      <c r="H41" s="146"/>
      <c r="I41" s="146"/>
      <c r="J41" s="146"/>
      <c r="K41" s="147"/>
    </row>
    <row r="42" spans="1:11" ht="92.25" customHeight="1" x14ac:dyDescent="0.25">
      <c r="A42" s="145" t="s">
        <v>128</v>
      </c>
      <c r="B42" s="146"/>
      <c r="C42" s="146"/>
      <c r="D42" s="146"/>
      <c r="E42" s="146"/>
      <c r="F42" s="146"/>
      <c r="G42" s="146"/>
      <c r="H42" s="146"/>
      <c r="I42" s="146"/>
      <c r="J42" s="146"/>
      <c r="K42" s="147"/>
    </row>
    <row r="43" spans="1:11" ht="0" hidden="1" customHeight="1" x14ac:dyDescent="0.25">
      <c r="A43" s="123"/>
      <c r="B43" s="124"/>
      <c r="C43" s="124"/>
      <c r="D43" s="124"/>
      <c r="E43" s="124"/>
      <c r="F43" s="124"/>
      <c r="G43" s="124"/>
      <c r="H43" s="124"/>
      <c r="I43" s="124"/>
      <c r="J43" s="124"/>
      <c r="K43" s="125"/>
    </row>
    <row r="44" spans="1:11" x14ac:dyDescent="0.25">
      <c r="A44" s="138" t="s">
        <v>99</v>
      </c>
      <c r="B44" s="148"/>
      <c r="C44" s="149"/>
      <c r="D44" s="122" t="s">
        <v>12</v>
      </c>
      <c r="E44" s="122" t="s">
        <v>16</v>
      </c>
      <c r="F44" s="138" t="s">
        <v>17</v>
      </c>
      <c r="G44" s="148"/>
      <c r="H44" s="149"/>
      <c r="I44" s="138" t="s">
        <v>18</v>
      </c>
      <c r="J44" s="148"/>
      <c r="K44" s="149"/>
    </row>
    <row r="45" spans="1:11" ht="24" customHeight="1" x14ac:dyDescent="0.25">
      <c r="A45" s="138" t="s">
        <v>59</v>
      </c>
      <c r="B45" s="148"/>
      <c r="C45" s="149"/>
      <c r="D45" s="122" t="s">
        <v>24</v>
      </c>
      <c r="E45" s="122" t="s">
        <v>26</v>
      </c>
      <c r="F45" s="138" t="s">
        <v>32</v>
      </c>
      <c r="G45" s="148"/>
      <c r="H45" s="149"/>
      <c r="I45" s="138" t="s">
        <v>32</v>
      </c>
      <c r="J45" s="148"/>
      <c r="K45" s="149"/>
    </row>
    <row r="46" spans="1:11" ht="0" hidden="1" customHeight="1" x14ac:dyDescent="0.25">
      <c r="A46" s="123"/>
      <c r="B46" s="124"/>
      <c r="C46" s="124"/>
      <c r="D46" s="124"/>
      <c r="E46" s="124"/>
      <c r="F46" s="124"/>
      <c r="G46" s="124"/>
      <c r="H46" s="124"/>
      <c r="I46" s="124"/>
      <c r="J46" s="124"/>
      <c r="K46" s="125"/>
    </row>
    <row r="47" spans="1:11" ht="34.5" customHeight="1" x14ac:dyDescent="0.25">
      <c r="A47" s="145" t="s">
        <v>129</v>
      </c>
      <c r="B47" s="146"/>
      <c r="C47" s="146"/>
      <c r="D47" s="146"/>
      <c r="E47" s="146"/>
      <c r="F47" s="146"/>
      <c r="G47" s="146"/>
      <c r="H47" s="146"/>
      <c r="I47" s="146"/>
      <c r="J47" s="146"/>
      <c r="K47" s="147"/>
    </row>
    <row r="48" spans="1:11" ht="38.25" customHeight="1" x14ac:dyDescent="0.25">
      <c r="A48" s="145" t="s">
        <v>130</v>
      </c>
      <c r="B48" s="146"/>
      <c r="C48" s="146"/>
      <c r="D48" s="146"/>
      <c r="E48" s="146"/>
      <c r="F48" s="146"/>
      <c r="G48" s="146"/>
      <c r="H48" s="146"/>
      <c r="I48" s="146"/>
      <c r="J48" s="146"/>
      <c r="K48" s="147"/>
    </row>
    <row r="49" spans="1:11" x14ac:dyDescent="0.25">
      <c r="A49" s="138" t="s">
        <v>99</v>
      </c>
      <c r="B49" s="148"/>
      <c r="C49" s="149"/>
      <c r="D49" s="122" t="s">
        <v>12</v>
      </c>
      <c r="E49" s="122" t="s">
        <v>16</v>
      </c>
      <c r="F49" s="138" t="s">
        <v>17</v>
      </c>
      <c r="G49" s="148"/>
      <c r="H49" s="149"/>
      <c r="I49" s="138" t="s">
        <v>18</v>
      </c>
      <c r="J49" s="148"/>
      <c r="K49" s="149"/>
    </row>
    <row r="50" spans="1:11" ht="52.5" customHeight="1" x14ac:dyDescent="0.25">
      <c r="A50" s="138" t="s">
        <v>62</v>
      </c>
      <c r="B50" s="148"/>
      <c r="C50" s="149"/>
      <c r="D50" s="122" t="s">
        <v>24</v>
      </c>
      <c r="E50" s="122" t="s">
        <v>33</v>
      </c>
      <c r="F50" s="138" t="s">
        <v>33</v>
      </c>
      <c r="G50" s="148"/>
      <c r="H50" s="149"/>
      <c r="I50" s="138" t="s">
        <v>33</v>
      </c>
      <c r="J50" s="148"/>
      <c r="K50" s="149"/>
    </row>
    <row r="51" spans="1:11" ht="21.95" customHeight="1" x14ac:dyDescent="0.25">
      <c r="A51" s="145" t="s">
        <v>124</v>
      </c>
      <c r="B51" s="146"/>
      <c r="C51" s="146"/>
      <c r="D51" s="146"/>
      <c r="E51" s="146"/>
      <c r="F51" s="146"/>
      <c r="G51" s="146"/>
      <c r="H51" s="146"/>
      <c r="I51" s="146"/>
      <c r="J51" s="146"/>
      <c r="K51" s="147"/>
    </row>
    <row r="52" spans="1:11" ht="17.100000000000001" customHeight="1" x14ac:dyDescent="0.25">
      <c r="A52" s="145" t="s">
        <v>131</v>
      </c>
      <c r="B52" s="146"/>
      <c r="C52" s="146"/>
      <c r="D52" s="146"/>
      <c r="E52" s="146"/>
      <c r="F52" s="146"/>
      <c r="G52" s="146"/>
      <c r="H52" s="146"/>
      <c r="I52" s="146"/>
      <c r="J52" s="146"/>
      <c r="K52" s="147"/>
    </row>
    <row r="53" spans="1:11" ht="204.75" customHeight="1" x14ac:dyDescent="0.25">
      <c r="A53" s="145" t="s">
        <v>132</v>
      </c>
      <c r="B53" s="146"/>
      <c r="C53" s="146"/>
      <c r="D53" s="146"/>
      <c r="E53" s="146"/>
      <c r="F53" s="146"/>
      <c r="G53" s="146"/>
      <c r="H53" s="146"/>
      <c r="I53" s="146"/>
      <c r="J53" s="146"/>
      <c r="K53" s="147"/>
    </row>
    <row r="54" spans="1:11" ht="0" hidden="1" customHeight="1" x14ac:dyDescent="0.25">
      <c r="A54" s="123"/>
      <c r="B54" s="124"/>
      <c r="C54" s="124"/>
      <c r="D54" s="124"/>
      <c r="E54" s="124"/>
      <c r="F54" s="124"/>
      <c r="G54" s="124"/>
      <c r="H54" s="124"/>
      <c r="I54" s="124"/>
      <c r="J54" s="124"/>
      <c r="K54" s="125"/>
    </row>
    <row r="55" spans="1:11" x14ac:dyDescent="0.25">
      <c r="A55" s="138" t="s">
        <v>99</v>
      </c>
      <c r="B55" s="148"/>
      <c r="C55" s="149"/>
      <c r="D55" s="122" t="s">
        <v>12</v>
      </c>
      <c r="E55" s="122" t="s">
        <v>16</v>
      </c>
      <c r="F55" s="138" t="s">
        <v>17</v>
      </c>
      <c r="G55" s="148"/>
      <c r="H55" s="149"/>
      <c r="I55" s="138" t="s">
        <v>18</v>
      </c>
      <c r="J55" s="148"/>
      <c r="K55" s="149"/>
    </row>
    <row r="56" spans="1:11" ht="21.75" customHeight="1" x14ac:dyDescent="0.25">
      <c r="A56" s="138" t="s">
        <v>65</v>
      </c>
      <c r="B56" s="148"/>
      <c r="C56" s="149"/>
      <c r="D56" s="122" t="s">
        <v>24</v>
      </c>
      <c r="E56" s="122" t="s">
        <v>31</v>
      </c>
      <c r="F56" s="138" t="s">
        <v>31</v>
      </c>
      <c r="G56" s="148"/>
      <c r="H56" s="149"/>
      <c r="I56" s="138" t="s">
        <v>31</v>
      </c>
      <c r="J56" s="148"/>
      <c r="K56" s="149"/>
    </row>
    <row r="57" spans="1:11" ht="23.25" customHeight="1" x14ac:dyDescent="0.25">
      <c r="A57" s="138" t="s">
        <v>66</v>
      </c>
      <c r="B57" s="148"/>
      <c r="C57" s="149"/>
      <c r="D57" s="122" t="s">
        <v>35</v>
      </c>
      <c r="E57" s="122" t="s">
        <v>37</v>
      </c>
      <c r="F57" s="138" t="s">
        <v>37</v>
      </c>
      <c r="G57" s="148"/>
      <c r="H57" s="149"/>
      <c r="I57" s="138" t="s">
        <v>37</v>
      </c>
      <c r="J57" s="148"/>
      <c r="K57" s="149"/>
    </row>
    <row r="58" spans="1:11" ht="49.5" customHeight="1" x14ac:dyDescent="0.25">
      <c r="A58" s="138" t="s">
        <v>67</v>
      </c>
      <c r="B58" s="148"/>
      <c r="C58" s="149"/>
      <c r="D58" s="122" t="s">
        <v>24</v>
      </c>
      <c r="E58" s="122" t="s">
        <v>30</v>
      </c>
      <c r="F58" s="138" t="s">
        <v>30</v>
      </c>
      <c r="G58" s="148"/>
      <c r="H58" s="149"/>
      <c r="I58" s="138" t="s">
        <v>30</v>
      </c>
      <c r="J58" s="148"/>
      <c r="K58" s="149"/>
    </row>
    <row r="59" spans="1:11" ht="17.100000000000001" customHeight="1" x14ac:dyDescent="0.25">
      <c r="A59" s="145" t="s">
        <v>133</v>
      </c>
      <c r="B59" s="146"/>
      <c r="C59" s="146"/>
      <c r="D59" s="146"/>
      <c r="E59" s="146"/>
      <c r="F59" s="146"/>
      <c r="G59" s="146"/>
      <c r="H59" s="146"/>
      <c r="I59" s="146"/>
      <c r="J59" s="146"/>
      <c r="K59" s="147"/>
    </row>
    <row r="60" spans="1:11" ht="37.5" customHeight="1" x14ac:dyDescent="0.25">
      <c r="A60" s="145" t="s">
        <v>134</v>
      </c>
      <c r="B60" s="146"/>
      <c r="C60" s="146"/>
      <c r="D60" s="146"/>
      <c r="E60" s="146"/>
      <c r="F60" s="146"/>
      <c r="G60" s="146"/>
      <c r="H60" s="146"/>
      <c r="I60" s="146"/>
      <c r="J60" s="146"/>
      <c r="K60" s="147"/>
    </row>
    <row r="61" spans="1:11" ht="0" hidden="1" customHeight="1" x14ac:dyDescent="0.25">
      <c r="A61" s="123"/>
      <c r="B61" s="124"/>
      <c r="C61" s="124"/>
      <c r="D61" s="124"/>
      <c r="E61" s="124"/>
      <c r="F61" s="124"/>
      <c r="G61" s="124"/>
      <c r="H61" s="124"/>
      <c r="I61" s="124"/>
      <c r="J61" s="124"/>
      <c r="K61" s="125"/>
    </row>
    <row r="62" spans="1:11" x14ac:dyDescent="0.25">
      <c r="A62" s="138" t="s">
        <v>99</v>
      </c>
      <c r="B62" s="148"/>
      <c r="C62" s="149"/>
      <c r="D62" s="122" t="s">
        <v>12</v>
      </c>
      <c r="E62" s="122" t="s">
        <v>16</v>
      </c>
      <c r="F62" s="138" t="s">
        <v>17</v>
      </c>
      <c r="G62" s="148"/>
      <c r="H62" s="149"/>
      <c r="I62" s="138" t="s">
        <v>18</v>
      </c>
      <c r="J62" s="148"/>
      <c r="K62" s="149"/>
    </row>
    <row r="63" spans="1:11" ht="18" customHeight="1" x14ac:dyDescent="0.25">
      <c r="A63" s="138" t="s">
        <v>70</v>
      </c>
      <c r="B63" s="148"/>
      <c r="C63" s="149"/>
      <c r="D63" s="122" t="s">
        <v>24</v>
      </c>
      <c r="E63" s="122" t="s">
        <v>34</v>
      </c>
      <c r="F63" s="138" t="s">
        <v>34</v>
      </c>
      <c r="G63" s="148"/>
      <c r="H63" s="149"/>
      <c r="I63" s="138" t="s">
        <v>34</v>
      </c>
      <c r="J63" s="148"/>
      <c r="K63" s="149"/>
    </row>
    <row r="64" spans="1:11" ht="18" customHeight="1" x14ac:dyDescent="0.25">
      <c r="A64" s="138" t="s">
        <v>71</v>
      </c>
      <c r="B64" s="148"/>
      <c r="C64" s="149"/>
      <c r="D64" s="122" t="s">
        <v>24</v>
      </c>
      <c r="E64" s="122" t="s">
        <v>36</v>
      </c>
      <c r="F64" s="138" t="s">
        <v>36</v>
      </c>
      <c r="G64" s="148"/>
      <c r="H64" s="149"/>
      <c r="I64" s="138" t="s">
        <v>36</v>
      </c>
      <c r="J64" s="148"/>
      <c r="K64" s="149"/>
    </row>
    <row r="65" spans="1:11" ht="0" hidden="1" customHeight="1" x14ac:dyDescent="0.25">
      <c r="A65" s="123"/>
      <c r="B65" s="124"/>
      <c r="C65" s="124"/>
      <c r="D65" s="124"/>
      <c r="E65" s="124"/>
      <c r="F65" s="124"/>
      <c r="G65" s="124"/>
      <c r="H65" s="124"/>
      <c r="I65" s="124"/>
      <c r="J65" s="124"/>
      <c r="K65" s="125"/>
    </row>
    <row r="66" spans="1:11" ht="0" hidden="1" customHeight="1" x14ac:dyDescent="0.25">
      <c r="A66" s="123"/>
      <c r="B66" s="124"/>
      <c r="C66" s="124"/>
      <c r="D66" s="124"/>
      <c r="E66" s="124"/>
      <c r="F66" s="124"/>
      <c r="G66" s="124"/>
      <c r="H66" s="124"/>
      <c r="I66" s="124"/>
      <c r="J66" s="124"/>
      <c r="K66" s="125"/>
    </row>
    <row r="67" spans="1:11" ht="6" customHeight="1" x14ac:dyDescent="0.25">
      <c r="A67" s="126"/>
      <c r="B67" s="127"/>
      <c r="C67" s="127"/>
      <c r="D67" s="127"/>
      <c r="E67" s="127"/>
      <c r="F67" s="127"/>
      <c r="G67" s="127"/>
      <c r="H67" s="127"/>
      <c r="I67" s="127"/>
      <c r="J67" s="127"/>
      <c r="K67" s="128"/>
    </row>
    <row r="68" spans="1:11" ht="5.0999999999999996" customHeight="1" x14ac:dyDescent="0.25">
      <c r="A68" s="124"/>
      <c r="B68" s="124"/>
      <c r="C68" s="124"/>
      <c r="D68" s="124"/>
      <c r="E68" s="124"/>
      <c r="F68" s="124"/>
      <c r="G68" s="124"/>
      <c r="H68" s="124"/>
      <c r="I68" s="124"/>
      <c r="J68" s="124"/>
      <c r="K68" s="124"/>
    </row>
    <row r="69" spans="1:11" ht="120.75" customHeight="1" x14ac:dyDescent="0.25">
      <c r="A69" s="161" t="s">
        <v>117</v>
      </c>
      <c r="B69" s="148"/>
      <c r="C69" s="148"/>
      <c r="D69" s="148"/>
      <c r="E69" s="148"/>
      <c r="F69" s="148"/>
      <c r="G69" s="148"/>
      <c r="H69" s="148"/>
      <c r="I69" s="148"/>
      <c r="J69" s="148"/>
      <c r="K69" s="149"/>
    </row>
    <row r="70" spans="1:11" ht="5.0999999999999996" customHeight="1" x14ac:dyDescent="0.25">
      <c r="A70" s="124"/>
      <c r="B70" s="124"/>
      <c r="C70" s="124"/>
      <c r="D70" s="124"/>
      <c r="E70" s="124"/>
      <c r="F70" s="124"/>
      <c r="G70" s="124"/>
      <c r="H70" s="124"/>
      <c r="I70" s="124"/>
      <c r="J70" s="124"/>
      <c r="K70" s="124"/>
    </row>
    <row r="71" spans="1:11" ht="50.25" customHeight="1" x14ac:dyDescent="0.25">
      <c r="A71" s="161" t="s">
        <v>118</v>
      </c>
      <c r="B71" s="148"/>
      <c r="C71" s="148"/>
      <c r="D71" s="148"/>
      <c r="E71" s="148"/>
      <c r="F71" s="148"/>
      <c r="G71" s="148"/>
      <c r="H71" s="148"/>
      <c r="I71" s="148"/>
      <c r="J71" s="148"/>
      <c r="K71" s="149"/>
    </row>
    <row r="72" spans="1:11" ht="5.0999999999999996" customHeight="1" x14ac:dyDescent="0.25">
      <c r="A72" s="124"/>
      <c r="B72" s="124"/>
      <c r="C72" s="124"/>
      <c r="D72" s="124"/>
      <c r="E72" s="124"/>
      <c r="F72" s="124"/>
      <c r="G72" s="124"/>
      <c r="H72" s="124"/>
      <c r="I72" s="124"/>
      <c r="J72" s="124"/>
      <c r="K72" s="124"/>
    </row>
    <row r="73" spans="1:11" ht="72" customHeight="1" x14ac:dyDescent="0.25">
      <c r="A73" s="161" t="s">
        <v>119</v>
      </c>
      <c r="B73" s="148"/>
      <c r="C73" s="148"/>
      <c r="D73" s="148"/>
      <c r="E73" s="148"/>
      <c r="F73" s="148"/>
      <c r="G73" s="148"/>
      <c r="H73" s="148"/>
      <c r="I73" s="148"/>
      <c r="J73" s="148"/>
      <c r="K73" s="149"/>
    </row>
    <row r="74" spans="1:11" x14ac:dyDescent="0.25">
      <c r="A74" s="124"/>
      <c r="B74" s="124"/>
      <c r="C74" s="124"/>
      <c r="D74" s="124"/>
      <c r="E74" s="124"/>
      <c r="F74" s="124"/>
      <c r="G74" s="124"/>
      <c r="H74" s="124"/>
      <c r="I74" s="124"/>
      <c r="J74" s="124"/>
      <c r="K74" s="124"/>
    </row>
  </sheetData>
  <mergeCells count="112">
    <mergeCell ref="A64:C64"/>
    <mergeCell ref="F64:H64"/>
    <mergeCell ref="I64:K64"/>
    <mergeCell ref="A69:K69"/>
    <mergeCell ref="A71:K71"/>
    <mergeCell ref="A73:K73"/>
    <mergeCell ref="A59:K59"/>
    <mergeCell ref="A60:K60"/>
    <mergeCell ref="A62:C62"/>
    <mergeCell ref="F62:H62"/>
    <mergeCell ref="I62:K62"/>
    <mergeCell ref="A63:C63"/>
    <mergeCell ref="F63:H63"/>
    <mergeCell ref="I63:K63"/>
    <mergeCell ref="A57:C57"/>
    <mergeCell ref="F57:H57"/>
    <mergeCell ref="I57:K57"/>
    <mergeCell ref="A58:C58"/>
    <mergeCell ref="F58:H58"/>
    <mergeCell ref="I58:K58"/>
    <mergeCell ref="A55:C55"/>
    <mergeCell ref="F55:H55"/>
    <mergeCell ref="I55:K55"/>
    <mergeCell ref="A56:C56"/>
    <mergeCell ref="F56:H56"/>
    <mergeCell ref="I56:K56"/>
    <mergeCell ref="A50:C50"/>
    <mergeCell ref="F50:H50"/>
    <mergeCell ref="I50:K50"/>
    <mergeCell ref="A51:K51"/>
    <mergeCell ref="A52:K52"/>
    <mergeCell ref="A53:K53"/>
    <mergeCell ref="A45:C45"/>
    <mergeCell ref="F45:H45"/>
    <mergeCell ref="I45:K45"/>
    <mergeCell ref="A47:K47"/>
    <mergeCell ref="A48:K48"/>
    <mergeCell ref="A49:C49"/>
    <mergeCell ref="F49:H49"/>
    <mergeCell ref="I49:K49"/>
    <mergeCell ref="A39:C39"/>
    <mergeCell ref="F39:H39"/>
    <mergeCell ref="I39:K39"/>
    <mergeCell ref="A41:K41"/>
    <mergeCell ref="A42:K42"/>
    <mergeCell ref="A44:C44"/>
    <mergeCell ref="F44:H44"/>
    <mergeCell ref="I44:K44"/>
    <mergeCell ref="A37:C37"/>
    <mergeCell ref="F37:H37"/>
    <mergeCell ref="I37:K37"/>
    <mergeCell ref="A38:C38"/>
    <mergeCell ref="F38:H38"/>
    <mergeCell ref="I38:K38"/>
    <mergeCell ref="A32:C32"/>
    <mergeCell ref="F32:H32"/>
    <mergeCell ref="I32:K32"/>
    <mergeCell ref="A33:K33"/>
    <mergeCell ref="A34:K34"/>
    <mergeCell ref="A36:C36"/>
    <mergeCell ref="F36:H36"/>
    <mergeCell ref="I36:K36"/>
    <mergeCell ref="A30:C30"/>
    <mergeCell ref="F30:H30"/>
    <mergeCell ref="I30:K30"/>
    <mergeCell ref="A31:C31"/>
    <mergeCell ref="F31:H31"/>
    <mergeCell ref="I31:K31"/>
    <mergeCell ref="A25:C25"/>
    <mergeCell ref="F25:H25"/>
    <mergeCell ref="I25:K25"/>
    <mergeCell ref="A26:K26"/>
    <mergeCell ref="A27:K27"/>
    <mergeCell ref="A28:K28"/>
    <mergeCell ref="A21:C21"/>
    <mergeCell ref="F21:H21"/>
    <mergeCell ref="I21:K21"/>
    <mergeCell ref="A22:K22"/>
    <mergeCell ref="A23:K23"/>
    <mergeCell ref="A24:C24"/>
    <mergeCell ref="F24:H24"/>
    <mergeCell ref="I24:K24"/>
    <mergeCell ref="B17:F17"/>
    <mergeCell ref="G17:J17"/>
    <mergeCell ref="A18:K18"/>
    <mergeCell ref="A19:K19"/>
    <mergeCell ref="A20:C20"/>
    <mergeCell ref="F20:H20"/>
    <mergeCell ref="I20:K20"/>
    <mergeCell ref="A13:B13"/>
    <mergeCell ref="C13:G13"/>
    <mergeCell ref="H13:I13"/>
    <mergeCell ref="J13:K13"/>
    <mergeCell ref="A14:B14"/>
    <mergeCell ref="C14:G14"/>
    <mergeCell ref="H14:I14"/>
    <mergeCell ref="J14:K14"/>
    <mergeCell ref="A1:K1"/>
    <mergeCell ref="A2:K2"/>
    <mergeCell ref="A4:K4"/>
    <mergeCell ref="A6:B6"/>
    <mergeCell ref="C6:K6"/>
    <mergeCell ref="A7:B7"/>
    <mergeCell ref="C7:K7"/>
    <mergeCell ref="A12:B12"/>
    <mergeCell ref="C12:K12"/>
    <mergeCell ref="A8:B8"/>
    <mergeCell ref="C8:K8"/>
    <mergeCell ref="A10:B10"/>
    <mergeCell ref="C10:G10"/>
    <mergeCell ref="H10:I10"/>
    <mergeCell ref="J10:K10"/>
  </mergeCells>
  <pageMargins left="0.7" right="0.34" top="0.75" bottom="0.75" header="0.31"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zoomScale="85" zoomScaleNormal="85" workbookViewId="0">
      <pane xSplit="3" ySplit="7" topLeftCell="D8" activePane="bottomRight" state="frozen"/>
      <selection pane="topRight" activeCell="D1" sqref="D1"/>
      <selection pane="bottomLeft" activeCell="A8" sqref="A8"/>
      <selection pane="bottomRight" activeCell="K31" sqref="K31"/>
    </sheetView>
  </sheetViews>
  <sheetFormatPr defaultColWidth="9.140625" defaultRowHeight="12.75" x14ac:dyDescent="0.2"/>
  <cols>
    <col min="1" max="1" width="9.85546875" style="18" customWidth="1"/>
    <col min="2" max="2" width="33.85546875" style="18" customWidth="1"/>
    <col min="3" max="3" width="6.42578125" style="18" customWidth="1"/>
    <col min="4" max="4" width="11.28515625" style="18" customWidth="1"/>
    <col min="5" max="5" width="10.42578125" style="18" customWidth="1"/>
    <col min="6" max="6" width="10.5703125" style="18" customWidth="1"/>
    <col min="7" max="7" width="9.5703125" style="18" customWidth="1"/>
    <col min="8" max="9" width="10.28515625" style="18" customWidth="1"/>
    <col min="10" max="10" width="8.5703125" style="18" customWidth="1"/>
    <col min="11" max="11" width="9" style="18" customWidth="1"/>
    <col min="12" max="12" width="10.140625" style="18" customWidth="1"/>
    <col min="13" max="13" width="9.28515625" style="18" customWidth="1"/>
    <col min="14" max="14" width="35.42578125" style="18" customWidth="1"/>
    <col min="15" max="15" width="6.42578125" style="18" customWidth="1"/>
    <col min="16" max="18" width="9.5703125" style="18" customWidth="1"/>
    <col min="19" max="22" width="9.140625" style="18"/>
    <col min="23" max="16384" width="9.140625" style="19"/>
  </cols>
  <sheetData>
    <row r="1" spans="1:22" s="17" customFormat="1" x14ac:dyDescent="0.2">
      <c r="A1" s="162" t="s">
        <v>0</v>
      </c>
      <c r="B1" s="162"/>
      <c r="C1" s="162"/>
      <c r="D1" s="162"/>
      <c r="E1" s="162"/>
      <c r="F1" s="162"/>
      <c r="G1" s="162"/>
      <c r="H1" s="162"/>
      <c r="I1" s="162"/>
      <c r="J1" s="162"/>
      <c r="K1" s="162"/>
      <c r="L1" s="162"/>
      <c r="M1" s="162"/>
      <c r="N1" s="162"/>
      <c r="O1" s="162"/>
      <c r="P1" s="162"/>
      <c r="Q1" s="162"/>
      <c r="R1" s="162"/>
      <c r="S1" s="16"/>
      <c r="T1" s="16"/>
      <c r="U1" s="16"/>
      <c r="V1" s="16"/>
    </row>
    <row r="3" spans="1:22" ht="13.5" thickBot="1" x14ac:dyDescent="0.25">
      <c r="Q3" s="179" t="s">
        <v>73</v>
      </c>
      <c r="R3" s="179"/>
    </row>
    <row r="4" spans="1:22" ht="26.25" customHeight="1" x14ac:dyDescent="0.2">
      <c r="A4" s="163" t="s">
        <v>1</v>
      </c>
      <c r="B4" s="166" t="s">
        <v>2</v>
      </c>
      <c r="C4" s="166" t="s">
        <v>3</v>
      </c>
      <c r="D4" s="166" t="s">
        <v>4</v>
      </c>
      <c r="E4" s="166"/>
      <c r="F4" s="166"/>
      <c r="G4" s="178"/>
      <c r="H4" s="182" t="s">
        <v>5</v>
      </c>
      <c r="I4" s="183"/>
      <c r="J4" s="183"/>
      <c r="K4" s="184"/>
      <c r="L4" s="175" t="s">
        <v>76</v>
      </c>
      <c r="M4" s="166" t="s">
        <v>77</v>
      </c>
      <c r="N4" s="166" t="s">
        <v>6</v>
      </c>
      <c r="O4" s="166"/>
      <c r="P4" s="166"/>
      <c r="Q4" s="166"/>
      <c r="R4" s="185"/>
    </row>
    <row r="5" spans="1:22" x14ac:dyDescent="0.2">
      <c r="A5" s="164"/>
      <c r="B5" s="167"/>
      <c r="C5" s="167"/>
      <c r="D5" s="167" t="s">
        <v>7</v>
      </c>
      <c r="E5" s="167" t="s">
        <v>8</v>
      </c>
      <c r="F5" s="167"/>
      <c r="G5" s="169" t="s">
        <v>9</v>
      </c>
      <c r="H5" s="171" t="s">
        <v>7</v>
      </c>
      <c r="I5" s="186" t="s">
        <v>8</v>
      </c>
      <c r="J5" s="186"/>
      <c r="K5" s="173" t="s">
        <v>10</v>
      </c>
      <c r="L5" s="176"/>
      <c r="M5" s="167"/>
      <c r="N5" s="167" t="s">
        <v>11</v>
      </c>
      <c r="O5" s="167" t="s">
        <v>12</v>
      </c>
      <c r="P5" s="167" t="s">
        <v>13</v>
      </c>
      <c r="Q5" s="167"/>
      <c r="R5" s="187"/>
    </row>
    <row r="6" spans="1:22" ht="51.75" customHeight="1" thickBot="1" x14ac:dyDescent="0.25">
      <c r="A6" s="165"/>
      <c r="B6" s="168"/>
      <c r="C6" s="168"/>
      <c r="D6" s="168"/>
      <c r="E6" s="109" t="s">
        <v>7</v>
      </c>
      <c r="F6" s="109" t="s">
        <v>14</v>
      </c>
      <c r="G6" s="170"/>
      <c r="H6" s="172"/>
      <c r="I6" s="110" t="s">
        <v>15</v>
      </c>
      <c r="J6" s="110" t="s">
        <v>14</v>
      </c>
      <c r="K6" s="174"/>
      <c r="L6" s="177"/>
      <c r="M6" s="168"/>
      <c r="N6" s="168"/>
      <c r="O6" s="168"/>
      <c r="P6" s="109" t="s">
        <v>16</v>
      </c>
      <c r="Q6" s="109" t="s">
        <v>17</v>
      </c>
      <c r="R6" s="111" t="s">
        <v>18</v>
      </c>
    </row>
    <row r="7" spans="1:22" ht="13.5" thickBot="1" x14ac:dyDescent="0.25">
      <c r="A7" s="91" t="s">
        <v>38</v>
      </c>
      <c r="B7" s="20" t="s">
        <v>39</v>
      </c>
      <c r="C7" s="21"/>
      <c r="D7" s="22">
        <f t="shared" ref="D7:M7" si="0">SUM(D8:D8)</f>
        <v>287.7</v>
      </c>
      <c r="E7" s="22">
        <f t="shared" si="0"/>
        <v>279.60000000000002</v>
      </c>
      <c r="F7" s="22">
        <f t="shared" si="0"/>
        <v>49</v>
      </c>
      <c r="G7" s="50">
        <f t="shared" si="0"/>
        <v>8.1</v>
      </c>
      <c r="H7" s="60">
        <f t="shared" si="0"/>
        <v>172.7</v>
      </c>
      <c r="I7" s="22">
        <f t="shared" si="0"/>
        <v>164.6</v>
      </c>
      <c r="J7" s="22">
        <f t="shared" si="0"/>
        <v>49</v>
      </c>
      <c r="K7" s="61">
        <f t="shared" si="0"/>
        <v>8.1</v>
      </c>
      <c r="L7" s="55">
        <f t="shared" si="0"/>
        <v>337</v>
      </c>
      <c r="M7" s="22">
        <f t="shared" si="0"/>
        <v>341</v>
      </c>
      <c r="N7" s="21"/>
      <c r="O7" s="23"/>
      <c r="P7" s="24"/>
      <c r="Q7" s="24"/>
      <c r="R7" s="92"/>
    </row>
    <row r="8" spans="1:22" ht="26.25" thickBot="1" x14ac:dyDescent="0.25">
      <c r="A8" s="93" t="s">
        <v>40</v>
      </c>
      <c r="B8" s="25" t="s">
        <v>41</v>
      </c>
      <c r="C8" s="26"/>
      <c r="D8" s="27">
        <f t="shared" ref="D8:M8" si="1">D9+D20</f>
        <v>287.7</v>
      </c>
      <c r="E8" s="27">
        <f t="shared" si="1"/>
        <v>279.60000000000002</v>
      </c>
      <c r="F8" s="27">
        <f t="shared" si="1"/>
        <v>49</v>
      </c>
      <c r="G8" s="51">
        <f t="shared" si="1"/>
        <v>8.1</v>
      </c>
      <c r="H8" s="115">
        <f t="shared" si="1"/>
        <v>172.7</v>
      </c>
      <c r="I8" s="27">
        <f t="shared" si="1"/>
        <v>164.6</v>
      </c>
      <c r="J8" s="27">
        <f t="shared" si="1"/>
        <v>49</v>
      </c>
      <c r="K8" s="62">
        <f t="shared" si="1"/>
        <v>8.1</v>
      </c>
      <c r="L8" s="56">
        <f t="shared" si="1"/>
        <v>337</v>
      </c>
      <c r="M8" s="27">
        <f t="shared" si="1"/>
        <v>341</v>
      </c>
      <c r="N8" s="26" t="s">
        <v>42</v>
      </c>
      <c r="O8" s="28" t="s">
        <v>19</v>
      </c>
      <c r="P8" s="29" t="s">
        <v>43</v>
      </c>
      <c r="Q8" s="29" t="s">
        <v>43</v>
      </c>
      <c r="R8" s="94" t="s">
        <v>43</v>
      </c>
    </row>
    <row r="9" spans="1:22" ht="26.25" thickBot="1" x14ac:dyDescent="0.25">
      <c r="A9" s="95" t="s">
        <v>44</v>
      </c>
      <c r="B9" s="30" t="s">
        <v>45</v>
      </c>
      <c r="C9" s="31"/>
      <c r="D9" s="32">
        <f t="shared" ref="D9:M9" si="2">D10+D12+D17</f>
        <v>87.699999999999989</v>
      </c>
      <c r="E9" s="32">
        <f t="shared" si="2"/>
        <v>79.599999999999994</v>
      </c>
      <c r="F9" s="32">
        <f t="shared" si="2"/>
        <v>49</v>
      </c>
      <c r="G9" s="52">
        <f t="shared" si="2"/>
        <v>8.1</v>
      </c>
      <c r="H9" s="116">
        <f t="shared" si="2"/>
        <v>87.699999999999989</v>
      </c>
      <c r="I9" s="32">
        <f t="shared" si="2"/>
        <v>79.599999999999994</v>
      </c>
      <c r="J9" s="32">
        <f t="shared" si="2"/>
        <v>49</v>
      </c>
      <c r="K9" s="63">
        <f t="shared" si="2"/>
        <v>8.1</v>
      </c>
      <c r="L9" s="57">
        <f t="shared" si="2"/>
        <v>87</v>
      </c>
      <c r="M9" s="32">
        <f t="shared" si="2"/>
        <v>91</v>
      </c>
      <c r="N9" s="31" t="s">
        <v>46</v>
      </c>
      <c r="O9" s="33" t="s">
        <v>19</v>
      </c>
      <c r="P9" s="34" t="s">
        <v>25</v>
      </c>
      <c r="Q9" s="34" t="s">
        <v>25</v>
      </c>
      <c r="R9" s="96" t="s">
        <v>25</v>
      </c>
    </row>
    <row r="10" spans="1:22" ht="25.5" x14ac:dyDescent="0.2">
      <c r="A10" s="97" t="s">
        <v>47</v>
      </c>
      <c r="B10" s="40" t="s">
        <v>48</v>
      </c>
      <c r="C10" s="41"/>
      <c r="D10" s="42">
        <f t="shared" ref="D10:M10" si="3">SUM(D11:D11)</f>
        <v>0</v>
      </c>
      <c r="E10" s="42">
        <f t="shared" si="3"/>
        <v>0</v>
      </c>
      <c r="F10" s="42">
        <f t="shared" si="3"/>
        <v>0</v>
      </c>
      <c r="G10" s="53">
        <f t="shared" si="3"/>
        <v>0</v>
      </c>
      <c r="H10" s="117">
        <f t="shared" si="3"/>
        <v>0</v>
      </c>
      <c r="I10" s="42">
        <f t="shared" si="3"/>
        <v>0</v>
      </c>
      <c r="J10" s="42">
        <f t="shared" si="3"/>
        <v>0</v>
      </c>
      <c r="K10" s="64">
        <f t="shared" si="3"/>
        <v>0</v>
      </c>
      <c r="L10" s="58">
        <f t="shared" si="3"/>
        <v>0</v>
      </c>
      <c r="M10" s="42">
        <f t="shared" si="3"/>
        <v>0</v>
      </c>
      <c r="N10" s="41" t="s">
        <v>49</v>
      </c>
      <c r="O10" s="43" t="s">
        <v>24</v>
      </c>
      <c r="P10" s="44" t="s">
        <v>29</v>
      </c>
      <c r="Q10" s="44" t="s">
        <v>29</v>
      </c>
      <c r="R10" s="98" t="s">
        <v>29</v>
      </c>
    </row>
    <row r="11" spans="1:22" ht="26.25" thickBot="1" x14ac:dyDescent="0.25">
      <c r="A11" s="99"/>
      <c r="B11" s="45"/>
      <c r="C11" s="46"/>
      <c r="D11" s="47">
        <v>0</v>
      </c>
      <c r="E11" s="47">
        <v>0</v>
      </c>
      <c r="F11" s="47">
        <v>0</v>
      </c>
      <c r="G11" s="54">
        <v>0</v>
      </c>
      <c r="H11" s="118">
        <v>0</v>
      </c>
      <c r="I11" s="47">
        <v>0</v>
      </c>
      <c r="J11" s="47">
        <v>0</v>
      </c>
      <c r="K11" s="65">
        <v>0</v>
      </c>
      <c r="L11" s="59">
        <v>0</v>
      </c>
      <c r="M11" s="47">
        <v>0</v>
      </c>
      <c r="N11" s="46" t="s">
        <v>50</v>
      </c>
      <c r="O11" s="48" t="s">
        <v>24</v>
      </c>
      <c r="P11" s="49" t="s">
        <v>30</v>
      </c>
      <c r="Q11" s="49" t="s">
        <v>30</v>
      </c>
      <c r="R11" s="100" t="s">
        <v>30</v>
      </c>
    </row>
    <row r="12" spans="1:22" ht="25.5" x14ac:dyDescent="0.2">
      <c r="A12" s="97" t="s">
        <v>51</v>
      </c>
      <c r="B12" s="40" t="s">
        <v>52</v>
      </c>
      <c r="C12" s="41"/>
      <c r="D12" s="42">
        <f t="shared" ref="D12:M12" si="4">SUM(D13:D16)</f>
        <v>79.599999999999994</v>
      </c>
      <c r="E12" s="42">
        <f t="shared" si="4"/>
        <v>79.599999999999994</v>
      </c>
      <c r="F12" s="42">
        <f t="shared" si="4"/>
        <v>49</v>
      </c>
      <c r="G12" s="53">
        <f t="shared" si="4"/>
        <v>0</v>
      </c>
      <c r="H12" s="117">
        <f t="shared" si="4"/>
        <v>79.599999999999994</v>
      </c>
      <c r="I12" s="42">
        <f t="shared" si="4"/>
        <v>79.599999999999994</v>
      </c>
      <c r="J12" s="42">
        <f t="shared" si="4"/>
        <v>49</v>
      </c>
      <c r="K12" s="64">
        <f t="shared" si="4"/>
        <v>0</v>
      </c>
      <c r="L12" s="58">
        <f t="shared" si="4"/>
        <v>87</v>
      </c>
      <c r="M12" s="42">
        <f t="shared" si="4"/>
        <v>91</v>
      </c>
      <c r="N12" s="41" t="s">
        <v>55</v>
      </c>
      <c r="O12" s="43" t="s">
        <v>20</v>
      </c>
      <c r="P12" s="44" t="s">
        <v>56</v>
      </c>
      <c r="Q12" s="44" t="s">
        <v>56</v>
      </c>
      <c r="R12" s="98" t="s">
        <v>56</v>
      </c>
    </row>
    <row r="13" spans="1:22" x14ac:dyDescent="0.2">
      <c r="A13" s="99"/>
      <c r="B13" s="45"/>
      <c r="C13" s="46"/>
      <c r="D13" s="47">
        <v>0</v>
      </c>
      <c r="E13" s="47">
        <v>0</v>
      </c>
      <c r="F13" s="47">
        <v>0</v>
      </c>
      <c r="G13" s="54">
        <v>0</v>
      </c>
      <c r="H13" s="118">
        <v>0</v>
      </c>
      <c r="I13" s="47">
        <v>0</v>
      </c>
      <c r="J13" s="47">
        <v>0</v>
      </c>
      <c r="K13" s="65">
        <v>0</v>
      </c>
      <c r="L13" s="59">
        <v>0</v>
      </c>
      <c r="M13" s="47">
        <v>0</v>
      </c>
      <c r="N13" s="46" t="s">
        <v>53</v>
      </c>
      <c r="O13" s="48" t="s">
        <v>24</v>
      </c>
      <c r="P13" s="49" t="s">
        <v>28</v>
      </c>
      <c r="Q13" s="49" t="s">
        <v>28</v>
      </c>
      <c r="R13" s="100" t="s">
        <v>28</v>
      </c>
    </row>
    <row r="14" spans="1:22" ht="25.5" x14ac:dyDescent="0.2">
      <c r="A14" s="99"/>
      <c r="B14" s="45"/>
      <c r="C14" s="46"/>
      <c r="D14" s="47">
        <v>0</v>
      </c>
      <c r="E14" s="47">
        <v>0</v>
      </c>
      <c r="F14" s="47">
        <v>0</v>
      </c>
      <c r="G14" s="54">
        <v>0</v>
      </c>
      <c r="H14" s="118">
        <v>0</v>
      </c>
      <c r="I14" s="47">
        <v>0</v>
      </c>
      <c r="J14" s="47">
        <v>0</v>
      </c>
      <c r="K14" s="65">
        <v>0</v>
      </c>
      <c r="L14" s="59">
        <v>0</v>
      </c>
      <c r="M14" s="47">
        <v>0</v>
      </c>
      <c r="N14" s="46" t="s">
        <v>54</v>
      </c>
      <c r="O14" s="48" t="s">
        <v>24</v>
      </c>
      <c r="P14" s="49" t="s">
        <v>27</v>
      </c>
      <c r="Q14" s="49" t="s">
        <v>27</v>
      </c>
      <c r="R14" s="100" t="s">
        <v>27</v>
      </c>
    </row>
    <row r="15" spans="1:22" x14ac:dyDescent="0.2">
      <c r="A15" s="99"/>
      <c r="B15" s="45"/>
      <c r="C15" s="46" t="s">
        <v>23</v>
      </c>
      <c r="D15" s="47">
        <v>22.6</v>
      </c>
      <c r="E15" s="47">
        <v>22.6</v>
      </c>
      <c r="F15" s="47">
        <v>10.4</v>
      </c>
      <c r="G15" s="54">
        <v>0</v>
      </c>
      <c r="H15" s="118">
        <v>22.6</v>
      </c>
      <c r="I15" s="47">
        <v>22.6</v>
      </c>
      <c r="J15" s="47">
        <v>10.4</v>
      </c>
      <c r="K15" s="65">
        <v>0</v>
      </c>
      <c r="L15" s="59">
        <v>23</v>
      </c>
      <c r="M15" s="47">
        <v>23</v>
      </c>
      <c r="N15" s="46"/>
      <c r="O15" s="48"/>
      <c r="P15" s="49"/>
      <c r="Q15" s="49"/>
      <c r="R15" s="100"/>
    </row>
    <row r="16" spans="1:22" ht="13.5" thickBot="1" x14ac:dyDescent="0.25">
      <c r="A16" s="99"/>
      <c r="B16" s="45"/>
      <c r="C16" s="46" t="s">
        <v>21</v>
      </c>
      <c r="D16" s="47">
        <v>57</v>
      </c>
      <c r="E16" s="47">
        <v>57</v>
      </c>
      <c r="F16" s="47">
        <v>38.6</v>
      </c>
      <c r="G16" s="54">
        <v>0</v>
      </c>
      <c r="H16" s="118">
        <v>57</v>
      </c>
      <c r="I16" s="47">
        <v>57</v>
      </c>
      <c r="J16" s="47">
        <v>38.6</v>
      </c>
      <c r="K16" s="65">
        <v>0</v>
      </c>
      <c r="L16" s="59">
        <v>64</v>
      </c>
      <c r="M16" s="47">
        <v>68</v>
      </c>
      <c r="N16" s="46"/>
      <c r="O16" s="48"/>
      <c r="P16" s="49"/>
      <c r="Q16" s="49"/>
      <c r="R16" s="100"/>
    </row>
    <row r="17" spans="1:22" ht="38.25" x14ac:dyDescent="0.2">
      <c r="A17" s="97" t="s">
        <v>57</v>
      </c>
      <c r="B17" s="40" t="s">
        <v>58</v>
      </c>
      <c r="C17" s="41"/>
      <c r="D17" s="42">
        <f t="shared" ref="D17:M17" si="5">SUM(D18:D19)</f>
        <v>8.1</v>
      </c>
      <c r="E17" s="42">
        <f t="shared" si="5"/>
        <v>0</v>
      </c>
      <c r="F17" s="42">
        <f t="shared" si="5"/>
        <v>0</v>
      </c>
      <c r="G17" s="53">
        <f t="shared" si="5"/>
        <v>8.1</v>
      </c>
      <c r="H17" s="117">
        <f t="shared" si="5"/>
        <v>8.1</v>
      </c>
      <c r="I17" s="42">
        <f t="shared" si="5"/>
        <v>0</v>
      </c>
      <c r="J17" s="42">
        <f t="shared" si="5"/>
        <v>0</v>
      </c>
      <c r="K17" s="64">
        <f t="shared" si="5"/>
        <v>8.1</v>
      </c>
      <c r="L17" s="58">
        <f t="shared" si="5"/>
        <v>0</v>
      </c>
      <c r="M17" s="42">
        <f t="shared" si="5"/>
        <v>0</v>
      </c>
      <c r="N17" s="41" t="s">
        <v>59</v>
      </c>
      <c r="O17" s="43" t="s">
        <v>24</v>
      </c>
      <c r="P17" s="44" t="s">
        <v>26</v>
      </c>
      <c r="Q17" s="44" t="s">
        <v>32</v>
      </c>
      <c r="R17" s="98" t="s">
        <v>32</v>
      </c>
    </row>
    <row r="18" spans="1:22" x14ac:dyDescent="0.2">
      <c r="A18" s="99"/>
      <c r="B18" s="45"/>
      <c r="C18" s="46" t="s">
        <v>22</v>
      </c>
      <c r="D18" s="47">
        <v>6.8</v>
      </c>
      <c r="E18" s="47">
        <v>0</v>
      </c>
      <c r="F18" s="47">
        <v>0</v>
      </c>
      <c r="G18" s="54">
        <v>6.8</v>
      </c>
      <c r="H18" s="118">
        <v>6.8</v>
      </c>
      <c r="I18" s="47">
        <v>0</v>
      </c>
      <c r="J18" s="47">
        <v>0</v>
      </c>
      <c r="K18" s="65">
        <v>6.8</v>
      </c>
      <c r="L18" s="59">
        <v>0</v>
      </c>
      <c r="M18" s="47">
        <v>0</v>
      </c>
      <c r="N18" s="46"/>
      <c r="O18" s="48"/>
      <c r="P18" s="49"/>
      <c r="Q18" s="49"/>
      <c r="R18" s="100"/>
    </row>
    <row r="19" spans="1:22" ht="13.5" thickBot="1" x14ac:dyDescent="0.25">
      <c r="A19" s="99"/>
      <c r="B19" s="45"/>
      <c r="C19" s="46" t="s">
        <v>21</v>
      </c>
      <c r="D19" s="47">
        <v>1.3</v>
      </c>
      <c r="E19" s="47">
        <v>0</v>
      </c>
      <c r="F19" s="47">
        <v>0</v>
      </c>
      <c r="G19" s="54">
        <v>1.3</v>
      </c>
      <c r="H19" s="118">
        <v>1.3</v>
      </c>
      <c r="I19" s="47">
        <v>0</v>
      </c>
      <c r="J19" s="47">
        <v>0</v>
      </c>
      <c r="K19" s="65">
        <v>1.3</v>
      </c>
      <c r="L19" s="59">
        <v>0</v>
      </c>
      <c r="M19" s="47">
        <v>0</v>
      </c>
      <c r="N19" s="46"/>
      <c r="O19" s="48"/>
      <c r="P19" s="49"/>
      <c r="Q19" s="49"/>
      <c r="R19" s="100"/>
    </row>
    <row r="20" spans="1:22" ht="39" thickBot="1" x14ac:dyDescent="0.25">
      <c r="A20" s="95" t="s">
        <v>60</v>
      </c>
      <c r="B20" s="30" t="s">
        <v>61</v>
      </c>
      <c r="C20" s="31"/>
      <c r="D20" s="32">
        <f t="shared" ref="D20:M20" si="6">D21+D24</f>
        <v>200</v>
      </c>
      <c r="E20" s="32">
        <f t="shared" si="6"/>
        <v>200</v>
      </c>
      <c r="F20" s="32">
        <f t="shared" si="6"/>
        <v>0</v>
      </c>
      <c r="G20" s="52">
        <f t="shared" si="6"/>
        <v>0</v>
      </c>
      <c r="H20" s="116">
        <f t="shared" si="6"/>
        <v>85</v>
      </c>
      <c r="I20" s="32">
        <f t="shared" si="6"/>
        <v>85</v>
      </c>
      <c r="J20" s="32">
        <f t="shared" si="6"/>
        <v>0</v>
      </c>
      <c r="K20" s="63">
        <f t="shared" si="6"/>
        <v>0</v>
      </c>
      <c r="L20" s="57">
        <f t="shared" si="6"/>
        <v>250</v>
      </c>
      <c r="M20" s="32">
        <f t="shared" si="6"/>
        <v>250</v>
      </c>
      <c r="N20" s="31" t="s">
        <v>62</v>
      </c>
      <c r="O20" s="33" t="s">
        <v>24</v>
      </c>
      <c r="P20" s="34" t="s">
        <v>33</v>
      </c>
      <c r="Q20" s="34" t="s">
        <v>33</v>
      </c>
      <c r="R20" s="96" t="s">
        <v>33</v>
      </c>
    </row>
    <row r="21" spans="1:22" ht="38.25" x14ac:dyDescent="0.2">
      <c r="A21" s="97" t="s">
        <v>63</v>
      </c>
      <c r="B21" s="40" t="s">
        <v>64</v>
      </c>
      <c r="C21" s="41" t="s">
        <v>21</v>
      </c>
      <c r="D21" s="42">
        <f>SUM(D22:D23)+200</f>
        <v>200</v>
      </c>
      <c r="E21" s="42">
        <f>SUM(E22:E23)+200</f>
        <v>200</v>
      </c>
      <c r="F21" s="42">
        <f>SUM(F22:F23)</f>
        <v>0</v>
      </c>
      <c r="G21" s="53">
        <f>SUM(G22:G23)</f>
        <v>0</v>
      </c>
      <c r="H21" s="117">
        <f>SUM(H22:H23)+85</f>
        <v>85</v>
      </c>
      <c r="I21" s="42">
        <f>SUM(I22:I23)+85</f>
        <v>85</v>
      </c>
      <c r="J21" s="42">
        <f>SUM(J22:J23)</f>
        <v>0</v>
      </c>
      <c r="K21" s="64">
        <f>SUM(K22:K23)</f>
        <v>0</v>
      </c>
      <c r="L21" s="58">
        <f>SUM(L22:L23)+250</f>
        <v>250</v>
      </c>
      <c r="M21" s="42">
        <f>SUM(M22:M23)+250</f>
        <v>250</v>
      </c>
      <c r="N21" s="41" t="s">
        <v>67</v>
      </c>
      <c r="O21" s="43" t="s">
        <v>24</v>
      </c>
      <c r="P21" s="44" t="s">
        <v>30</v>
      </c>
      <c r="Q21" s="44" t="s">
        <v>30</v>
      </c>
      <c r="R21" s="98" t="s">
        <v>30</v>
      </c>
    </row>
    <row r="22" spans="1:22" x14ac:dyDescent="0.2">
      <c r="A22" s="99"/>
      <c r="B22" s="45"/>
      <c r="C22" s="46"/>
      <c r="D22" s="47">
        <v>0</v>
      </c>
      <c r="E22" s="47">
        <v>0</v>
      </c>
      <c r="F22" s="47">
        <v>0</v>
      </c>
      <c r="G22" s="54">
        <v>0</v>
      </c>
      <c r="H22" s="118">
        <v>0</v>
      </c>
      <c r="I22" s="47">
        <v>0</v>
      </c>
      <c r="J22" s="47">
        <v>0</v>
      </c>
      <c r="K22" s="65">
        <v>0</v>
      </c>
      <c r="L22" s="59">
        <v>0</v>
      </c>
      <c r="M22" s="47">
        <v>0</v>
      </c>
      <c r="N22" s="46" t="s">
        <v>66</v>
      </c>
      <c r="O22" s="48" t="s">
        <v>35</v>
      </c>
      <c r="P22" s="49" t="s">
        <v>37</v>
      </c>
      <c r="Q22" s="49" t="s">
        <v>37</v>
      </c>
      <c r="R22" s="100" t="s">
        <v>37</v>
      </c>
    </row>
    <row r="23" spans="1:22" ht="13.5" thickBot="1" x14ac:dyDescent="0.25">
      <c r="A23" s="99"/>
      <c r="B23" s="45"/>
      <c r="C23" s="46"/>
      <c r="D23" s="47">
        <v>0</v>
      </c>
      <c r="E23" s="47">
        <v>0</v>
      </c>
      <c r="F23" s="47">
        <v>0</v>
      </c>
      <c r="G23" s="54">
        <v>0</v>
      </c>
      <c r="H23" s="118">
        <v>0</v>
      </c>
      <c r="I23" s="47">
        <v>0</v>
      </c>
      <c r="J23" s="47">
        <v>0</v>
      </c>
      <c r="K23" s="65">
        <v>0</v>
      </c>
      <c r="L23" s="59">
        <v>0</v>
      </c>
      <c r="M23" s="47">
        <v>0</v>
      </c>
      <c r="N23" s="46" t="s">
        <v>65</v>
      </c>
      <c r="O23" s="48" t="s">
        <v>24</v>
      </c>
      <c r="P23" s="49" t="s">
        <v>31</v>
      </c>
      <c r="Q23" s="49" t="s">
        <v>31</v>
      </c>
      <c r="R23" s="100" t="s">
        <v>31</v>
      </c>
    </row>
    <row r="24" spans="1:22" ht="25.5" x14ac:dyDescent="0.2">
      <c r="A24" s="97" t="s">
        <v>68</v>
      </c>
      <c r="B24" s="40" t="s">
        <v>69</v>
      </c>
      <c r="C24" s="41"/>
      <c r="D24" s="42">
        <f t="shared" ref="D24:M24" si="7">SUM(D25:D25)</f>
        <v>0</v>
      </c>
      <c r="E24" s="42">
        <f t="shared" si="7"/>
        <v>0</v>
      </c>
      <c r="F24" s="42">
        <f t="shared" si="7"/>
        <v>0</v>
      </c>
      <c r="G24" s="53">
        <f t="shared" si="7"/>
        <v>0</v>
      </c>
      <c r="H24" s="117">
        <f t="shared" si="7"/>
        <v>0</v>
      </c>
      <c r="I24" s="42">
        <f t="shared" si="7"/>
        <v>0</v>
      </c>
      <c r="J24" s="42">
        <f t="shared" si="7"/>
        <v>0</v>
      </c>
      <c r="K24" s="64">
        <f t="shared" si="7"/>
        <v>0</v>
      </c>
      <c r="L24" s="58">
        <f t="shared" si="7"/>
        <v>0</v>
      </c>
      <c r="M24" s="42">
        <f t="shared" si="7"/>
        <v>0</v>
      </c>
      <c r="N24" s="41" t="s">
        <v>71</v>
      </c>
      <c r="O24" s="43" t="s">
        <v>24</v>
      </c>
      <c r="P24" s="44" t="s">
        <v>36</v>
      </c>
      <c r="Q24" s="44" t="s">
        <v>36</v>
      </c>
      <c r="R24" s="98" t="s">
        <v>36</v>
      </c>
    </row>
    <row r="25" spans="1:22" ht="13.5" thickBot="1" x14ac:dyDescent="0.25">
      <c r="A25" s="101"/>
      <c r="B25" s="102"/>
      <c r="C25" s="103"/>
      <c r="D25" s="66">
        <v>0</v>
      </c>
      <c r="E25" s="66">
        <v>0</v>
      </c>
      <c r="F25" s="66">
        <v>0</v>
      </c>
      <c r="G25" s="104">
        <v>0</v>
      </c>
      <c r="H25" s="119">
        <v>0</v>
      </c>
      <c r="I25" s="66">
        <v>0</v>
      </c>
      <c r="J25" s="66">
        <v>0</v>
      </c>
      <c r="K25" s="67">
        <v>0</v>
      </c>
      <c r="L25" s="105">
        <v>0</v>
      </c>
      <c r="M25" s="66">
        <v>0</v>
      </c>
      <c r="N25" s="103" t="s">
        <v>70</v>
      </c>
      <c r="O25" s="106" t="s">
        <v>24</v>
      </c>
      <c r="P25" s="107" t="s">
        <v>34</v>
      </c>
      <c r="Q25" s="107" t="s">
        <v>34</v>
      </c>
      <c r="R25" s="108" t="s">
        <v>34</v>
      </c>
    </row>
    <row r="26" spans="1:22" s="2" customFormat="1" x14ac:dyDescent="0.2">
      <c r="A26" s="35"/>
      <c r="B26" s="35"/>
      <c r="C26" s="36"/>
      <c r="D26" s="37"/>
      <c r="E26" s="37"/>
      <c r="F26" s="37"/>
      <c r="G26" s="37"/>
      <c r="H26" s="37"/>
      <c r="I26" s="37"/>
      <c r="J26" s="37"/>
      <c r="K26" s="37"/>
      <c r="L26" s="37"/>
      <c r="M26" s="37"/>
      <c r="N26" s="36"/>
      <c r="O26" s="38"/>
      <c r="P26" s="39"/>
      <c r="Q26" s="39"/>
      <c r="R26" s="39"/>
      <c r="S26" s="1"/>
      <c r="T26" s="1"/>
      <c r="U26" s="1"/>
      <c r="V26" s="1"/>
    </row>
    <row r="27" spans="1:22" s="2" customFormat="1" x14ac:dyDescent="0.2">
      <c r="A27" s="1"/>
      <c r="B27" s="180" t="s">
        <v>72</v>
      </c>
      <c r="C27" s="181"/>
      <c r="D27" s="181"/>
      <c r="E27" s="181"/>
      <c r="F27" s="181"/>
      <c r="G27" s="181"/>
      <c r="H27" s="1"/>
      <c r="I27" s="1"/>
      <c r="J27" s="1"/>
      <c r="K27" s="1"/>
      <c r="L27" s="1"/>
      <c r="M27" s="1"/>
      <c r="N27" s="1"/>
      <c r="O27" s="1"/>
      <c r="P27" s="1"/>
      <c r="Q27" s="1"/>
      <c r="R27" s="1"/>
    </row>
    <row r="28" spans="1:22" s="2" customFormat="1" ht="13.5" thickBot="1" x14ac:dyDescent="0.25">
      <c r="A28" s="1"/>
      <c r="B28" s="15"/>
      <c r="C28" s="15"/>
      <c r="D28" s="15"/>
      <c r="E28" s="15"/>
      <c r="F28" s="15"/>
      <c r="G28" s="15" t="s">
        <v>73</v>
      </c>
      <c r="H28" s="1"/>
      <c r="I28" s="1"/>
      <c r="J28" s="1"/>
      <c r="K28" s="1"/>
      <c r="L28" s="1"/>
      <c r="M28" s="1"/>
      <c r="N28" s="1"/>
      <c r="O28" s="1"/>
      <c r="P28" s="1"/>
      <c r="Q28" s="1"/>
      <c r="R28" s="1"/>
    </row>
    <row r="29" spans="1:22" s="2" customFormat="1" ht="76.5" x14ac:dyDescent="0.2">
      <c r="A29" s="1"/>
      <c r="B29" s="76" t="s">
        <v>74</v>
      </c>
      <c r="C29" s="77"/>
      <c r="D29" s="78" t="s">
        <v>75</v>
      </c>
      <c r="E29" s="72" t="s">
        <v>5</v>
      </c>
      <c r="F29" s="79" t="s">
        <v>76</v>
      </c>
      <c r="G29" s="80" t="s">
        <v>77</v>
      </c>
      <c r="H29" s="1"/>
      <c r="I29" s="1"/>
      <c r="J29" s="1"/>
      <c r="K29" s="1"/>
      <c r="L29" s="1"/>
      <c r="M29" s="1"/>
      <c r="N29" s="1"/>
      <c r="O29" s="1"/>
      <c r="P29" s="1"/>
      <c r="Q29" s="1"/>
      <c r="R29" s="1"/>
    </row>
    <row r="30" spans="1:22" s="2" customFormat="1" x14ac:dyDescent="0.2">
      <c r="A30" s="1"/>
      <c r="B30" s="81" t="s">
        <v>78</v>
      </c>
      <c r="C30" s="4"/>
      <c r="D30" s="68">
        <v>287.7</v>
      </c>
      <c r="E30" s="73">
        <v>172.7</v>
      </c>
      <c r="F30" s="70">
        <v>337</v>
      </c>
      <c r="G30" s="82">
        <v>341</v>
      </c>
      <c r="H30" s="1"/>
      <c r="I30" s="1"/>
      <c r="J30" s="1"/>
      <c r="K30" s="1"/>
      <c r="L30" s="1"/>
      <c r="M30" s="1"/>
      <c r="N30" s="1"/>
      <c r="O30" s="1"/>
      <c r="P30" s="1"/>
      <c r="Q30" s="1"/>
      <c r="R30" s="1"/>
    </row>
    <row r="31" spans="1:22" s="2" customFormat="1" x14ac:dyDescent="0.2">
      <c r="A31" s="1"/>
      <c r="B31" s="83" t="s">
        <v>79</v>
      </c>
      <c r="C31" s="3"/>
      <c r="D31" s="69">
        <v>279.60000000000002</v>
      </c>
      <c r="E31" s="74">
        <v>164.6</v>
      </c>
      <c r="F31" s="71">
        <v>337</v>
      </c>
      <c r="G31" s="84">
        <v>341</v>
      </c>
      <c r="H31" s="1"/>
      <c r="I31" s="1"/>
      <c r="J31" s="1"/>
      <c r="K31" s="1"/>
      <c r="L31" s="1"/>
      <c r="M31" s="1"/>
      <c r="N31" s="1"/>
      <c r="O31" s="1"/>
      <c r="P31" s="1"/>
      <c r="Q31" s="1"/>
      <c r="R31" s="1"/>
    </row>
    <row r="32" spans="1:22" s="2" customFormat="1" x14ac:dyDescent="0.2">
      <c r="A32" s="1"/>
      <c r="B32" s="83" t="s">
        <v>80</v>
      </c>
      <c r="C32" s="3"/>
      <c r="D32" s="69">
        <v>49</v>
      </c>
      <c r="E32" s="74">
        <v>49</v>
      </c>
      <c r="F32" s="71">
        <v>0</v>
      </c>
      <c r="G32" s="84">
        <v>0</v>
      </c>
      <c r="H32" s="1"/>
      <c r="I32" s="1"/>
      <c r="J32" s="1"/>
      <c r="K32" s="1"/>
      <c r="L32" s="1"/>
      <c r="M32" s="1"/>
      <c r="N32" s="1"/>
      <c r="O32" s="1"/>
      <c r="P32" s="1"/>
      <c r="Q32" s="1"/>
      <c r="R32" s="1"/>
    </row>
    <row r="33" spans="1:18" s="2" customFormat="1" x14ac:dyDescent="0.2">
      <c r="A33" s="1"/>
      <c r="B33" s="83" t="s">
        <v>81</v>
      </c>
      <c r="C33" s="3"/>
      <c r="D33" s="69">
        <v>8.1</v>
      </c>
      <c r="E33" s="74">
        <v>8.1</v>
      </c>
      <c r="F33" s="71">
        <v>0</v>
      </c>
      <c r="G33" s="84">
        <v>0</v>
      </c>
      <c r="H33" s="1"/>
      <c r="I33" s="1"/>
      <c r="J33" s="1"/>
      <c r="K33" s="1"/>
      <c r="L33" s="1"/>
      <c r="M33" s="1"/>
      <c r="N33" s="1"/>
      <c r="O33" s="1"/>
      <c r="P33" s="1"/>
      <c r="Q33" s="1"/>
      <c r="R33" s="1"/>
    </row>
    <row r="34" spans="1:18" s="2" customFormat="1" x14ac:dyDescent="0.2">
      <c r="A34" s="1"/>
      <c r="B34" s="81" t="s">
        <v>82</v>
      </c>
      <c r="C34" s="4"/>
      <c r="D34" s="68">
        <v>287.7</v>
      </c>
      <c r="E34" s="73">
        <v>172.7</v>
      </c>
      <c r="F34" s="70">
        <v>337</v>
      </c>
      <c r="G34" s="82">
        <v>341</v>
      </c>
      <c r="H34" s="1"/>
      <c r="I34" s="1"/>
      <c r="J34" s="1"/>
      <c r="K34" s="1"/>
      <c r="L34" s="1"/>
      <c r="M34" s="1"/>
      <c r="N34" s="1"/>
      <c r="O34" s="1"/>
      <c r="P34" s="1"/>
      <c r="Q34" s="1"/>
      <c r="R34" s="1"/>
    </row>
    <row r="35" spans="1:18" s="2" customFormat="1" x14ac:dyDescent="0.2">
      <c r="A35" s="1"/>
      <c r="B35" s="85" t="s">
        <v>83</v>
      </c>
      <c r="C35" s="3"/>
      <c r="D35" s="69">
        <v>265.10000000000002</v>
      </c>
      <c r="E35" s="74">
        <v>150.1</v>
      </c>
      <c r="F35" s="71">
        <v>314</v>
      </c>
      <c r="G35" s="84">
        <v>318</v>
      </c>
      <c r="H35" s="1"/>
      <c r="I35" s="1"/>
      <c r="J35" s="1"/>
      <c r="K35" s="1"/>
      <c r="L35" s="1"/>
      <c r="M35" s="1"/>
      <c r="N35" s="1"/>
      <c r="O35" s="1"/>
      <c r="P35" s="1"/>
      <c r="Q35" s="1"/>
      <c r="R35" s="1"/>
    </row>
    <row r="36" spans="1:18" s="2" customFormat="1" ht="25.5" x14ac:dyDescent="0.2">
      <c r="A36" s="1"/>
      <c r="B36" s="85" t="s">
        <v>84</v>
      </c>
      <c r="C36" s="3"/>
      <c r="D36" s="69">
        <v>265.10000000000002</v>
      </c>
      <c r="E36" s="74">
        <v>150.1</v>
      </c>
      <c r="F36" s="71">
        <v>314</v>
      </c>
      <c r="G36" s="84">
        <v>318</v>
      </c>
      <c r="H36" s="1"/>
      <c r="I36" s="1"/>
      <c r="J36" s="1"/>
      <c r="K36" s="1"/>
      <c r="L36" s="1"/>
      <c r="M36" s="1"/>
      <c r="N36" s="1"/>
      <c r="O36" s="1"/>
      <c r="P36" s="1"/>
      <c r="Q36" s="1"/>
      <c r="R36" s="1"/>
    </row>
    <row r="37" spans="1:18" s="2" customFormat="1" ht="25.5" x14ac:dyDescent="0.2">
      <c r="A37" s="1"/>
      <c r="B37" s="85" t="s">
        <v>85</v>
      </c>
      <c r="C37" s="3"/>
      <c r="D37" s="69">
        <v>258.3</v>
      </c>
      <c r="E37" s="74">
        <v>143.30000000000001</v>
      </c>
      <c r="F37" s="71">
        <v>314</v>
      </c>
      <c r="G37" s="84">
        <v>318</v>
      </c>
      <c r="H37" s="14"/>
      <c r="I37" s="1"/>
      <c r="J37" s="1"/>
      <c r="K37" s="1"/>
      <c r="L37" s="1"/>
      <c r="M37" s="1"/>
      <c r="N37" s="1"/>
      <c r="O37" s="1"/>
      <c r="P37" s="1"/>
      <c r="Q37" s="1"/>
      <c r="R37" s="1"/>
    </row>
    <row r="38" spans="1:18" s="2" customFormat="1" ht="25.5" x14ac:dyDescent="0.2">
      <c r="A38" s="1"/>
      <c r="B38" s="85" t="s">
        <v>86</v>
      </c>
      <c r="C38" s="3"/>
      <c r="D38" s="69">
        <v>6.8</v>
      </c>
      <c r="E38" s="74">
        <v>6.8</v>
      </c>
      <c r="F38" s="71">
        <v>0</v>
      </c>
      <c r="G38" s="84">
        <v>0</v>
      </c>
      <c r="H38" s="1"/>
      <c r="I38" s="1"/>
      <c r="J38" s="1"/>
      <c r="K38" s="1"/>
      <c r="L38" s="1"/>
      <c r="M38" s="1"/>
      <c r="N38" s="1"/>
      <c r="O38" s="1"/>
      <c r="P38" s="1"/>
      <c r="Q38" s="1"/>
      <c r="R38" s="1"/>
    </row>
    <row r="39" spans="1:18" s="2" customFormat="1" x14ac:dyDescent="0.2">
      <c r="A39" s="1"/>
      <c r="B39" s="85" t="s">
        <v>87</v>
      </c>
      <c r="C39" s="3"/>
      <c r="D39" s="69">
        <v>0</v>
      </c>
      <c r="E39" s="74">
        <v>0</v>
      </c>
      <c r="F39" s="71">
        <v>0</v>
      </c>
      <c r="G39" s="84">
        <v>0</v>
      </c>
      <c r="H39" s="1"/>
      <c r="I39" s="1"/>
      <c r="J39" s="1"/>
      <c r="K39" s="1"/>
      <c r="L39" s="1"/>
      <c r="M39" s="1"/>
      <c r="N39" s="1"/>
      <c r="O39" s="1"/>
      <c r="P39" s="1"/>
      <c r="Q39" s="1"/>
      <c r="R39" s="1"/>
    </row>
    <row r="40" spans="1:18" s="2" customFormat="1" ht="25.5" x14ac:dyDescent="0.2">
      <c r="A40" s="1"/>
      <c r="B40" s="85" t="s">
        <v>88</v>
      </c>
      <c r="C40" s="3"/>
      <c r="D40" s="69">
        <v>0</v>
      </c>
      <c r="E40" s="74">
        <v>0</v>
      </c>
      <c r="F40" s="71">
        <v>0</v>
      </c>
      <c r="G40" s="84">
        <v>0</v>
      </c>
      <c r="H40" s="1"/>
      <c r="I40" s="1"/>
      <c r="J40" s="1"/>
      <c r="K40" s="1"/>
      <c r="L40" s="1"/>
      <c r="M40" s="1"/>
      <c r="N40" s="1"/>
      <c r="O40" s="1"/>
      <c r="P40" s="1"/>
      <c r="Q40" s="1"/>
      <c r="R40" s="1"/>
    </row>
    <row r="41" spans="1:18" s="2" customFormat="1" ht="13.5" thickBot="1" x14ac:dyDescent="0.25">
      <c r="A41" s="1"/>
      <c r="B41" s="86" t="s">
        <v>89</v>
      </c>
      <c r="C41" s="87"/>
      <c r="D41" s="88">
        <v>22.6</v>
      </c>
      <c r="E41" s="75">
        <v>22.6</v>
      </c>
      <c r="F41" s="89">
        <v>23</v>
      </c>
      <c r="G41" s="90">
        <v>23</v>
      </c>
      <c r="H41" s="1"/>
      <c r="I41" s="1"/>
      <c r="J41" s="1"/>
      <c r="K41" s="1"/>
      <c r="L41" s="1"/>
      <c r="M41" s="1"/>
      <c r="N41" s="1"/>
      <c r="O41" s="1"/>
      <c r="P41" s="1"/>
      <c r="Q41" s="1"/>
      <c r="R41" s="1"/>
    </row>
    <row r="42" spans="1:18" s="2" customFormat="1" x14ac:dyDescent="0.2">
      <c r="A42" s="1"/>
      <c r="B42" s="1"/>
      <c r="C42" s="1"/>
      <c r="D42" s="1"/>
      <c r="E42" s="1"/>
      <c r="F42" s="1"/>
      <c r="G42" s="1"/>
      <c r="H42" s="1"/>
      <c r="I42" s="1"/>
      <c r="J42" s="1"/>
      <c r="K42" s="1"/>
      <c r="L42" s="1"/>
      <c r="M42" s="1"/>
      <c r="N42" s="1"/>
      <c r="O42" s="1"/>
      <c r="P42" s="1"/>
      <c r="Q42" s="1"/>
      <c r="R42" s="1"/>
    </row>
    <row r="43" spans="1:18" s="2" customFormat="1" x14ac:dyDescent="0.2">
      <c r="A43" s="1"/>
      <c r="B43" s="1"/>
      <c r="C43" s="1"/>
      <c r="D43" s="1"/>
      <c r="E43" s="1"/>
      <c r="F43" s="1"/>
      <c r="G43" s="1"/>
      <c r="H43" s="1"/>
      <c r="I43" s="1"/>
      <c r="J43" s="1"/>
      <c r="K43" s="1"/>
      <c r="L43" s="1"/>
      <c r="M43" s="1"/>
      <c r="N43" s="1"/>
      <c r="O43" s="1"/>
      <c r="P43" s="1"/>
      <c r="Q43" s="1"/>
      <c r="R43" s="1"/>
    </row>
    <row r="44" spans="1:18" s="2" customFormat="1" x14ac:dyDescent="0.2">
      <c r="A44" s="1"/>
      <c r="B44" s="1"/>
      <c r="C44" s="1"/>
      <c r="D44" s="1"/>
      <c r="E44" s="1"/>
      <c r="F44" s="1"/>
      <c r="G44" s="1"/>
      <c r="H44" s="1"/>
      <c r="I44" s="1"/>
      <c r="J44" s="1"/>
      <c r="K44" s="1"/>
      <c r="L44" s="1"/>
      <c r="M44" s="1"/>
      <c r="N44" s="1"/>
      <c r="O44" s="1"/>
      <c r="P44" s="1"/>
      <c r="Q44" s="1"/>
      <c r="R44" s="1"/>
    </row>
    <row r="45" spans="1:18" s="2" customFormat="1" x14ac:dyDescent="0.2">
      <c r="A45" s="1"/>
      <c r="B45" s="1"/>
      <c r="C45" s="1"/>
      <c r="D45" s="1"/>
      <c r="E45" s="1"/>
      <c r="F45" s="1"/>
      <c r="G45" s="1"/>
      <c r="H45" s="1"/>
      <c r="I45" s="1"/>
      <c r="J45" s="1"/>
      <c r="K45" s="1"/>
      <c r="L45" s="1"/>
      <c r="M45" s="1"/>
      <c r="N45" s="1"/>
      <c r="O45" s="1"/>
      <c r="P45" s="1"/>
      <c r="Q45" s="1"/>
      <c r="R45" s="1"/>
    </row>
  </sheetData>
  <mergeCells count="20">
    <mergeCell ref="B27:G27"/>
    <mergeCell ref="H4:K4"/>
    <mergeCell ref="N4:R4"/>
    <mergeCell ref="E5:F5"/>
    <mergeCell ref="I5:J5"/>
    <mergeCell ref="P5:R5"/>
    <mergeCell ref="A1:R1"/>
    <mergeCell ref="A4:A6"/>
    <mergeCell ref="B4:B6"/>
    <mergeCell ref="C4:C6"/>
    <mergeCell ref="D5:D6"/>
    <mergeCell ref="G5:G6"/>
    <mergeCell ref="H5:H6"/>
    <mergeCell ref="K5:K6"/>
    <mergeCell ref="L4:L6"/>
    <mergeCell ref="M4:M6"/>
    <mergeCell ref="N5:N6"/>
    <mergeCell ref="O5:O6"/>
    <mergeCell ref="D4:G4"/>
    <mergeCell ref="Q3:R3"/>
  </mergeCells>
  <pageMargins left="0.4" right="0.4" top="0.4" bottom="0.4" header="0.4" footer="0.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workbookViewId="0">
      <selection activeCell="F25" sqref="F25"/>
    </sheetView>
  </sheetViews>
  <sheetFormatPr defaultColWidth="10.42578125" defaultRowHeight="15" x14ac:dyDescent="0.25"/>
  <cols>
    <col min="1" max="1" width="31.5703125" style="5" customWidth="1"/>
    <col min="2" max="2" width="1.5703125" style="5" customWidth="1"/>
    <col min="3" max="6" width="10.42578125" style="5"/>
    <col min="7" max="7" width="11.28515625" style="5" customWidth="1"/>
    <col min="8" max="16384" width="10.42578125" style="5"/>
  </cols>
  <sheetData>
    <row r="2" spans="1:7" x14ac:dyDescent="0.25">
      <c r="A2" s="133" t="s">
        <v>72</v>
      </c>
      <c r="B2" s="188"/>
      <c r="C2" s="188"/>
      <c r="D2" s="188"/>
      <c r="E2" s="188"/>
      <c r="F2" s="188"/>
      <c r="G2" s="188"/>
    </row>
    <row r="4" spans="1:7" ht="15" customHeight="1" x14ac:dyDescent="0.25">
      <c r="G4" s="6"/>
    </row>
    <row r="6" spans="1:7" ht="64.5" customHeight="1" x14ac:dyDescent="0.25">
      <c r="A6" s="7" t="s">
        <v>74</v>
      </c>
      <c r="C6" s="7" t="s">
        <v>100</v>
      </c>
      <c r="D6" s="7" t="s">
        <v>101</v>
      </c>
      <c r="E6" s="7" t="s">
        <v>102</v>
      </c>
      <c r="F6" s="8" t="s">
        <v>103</v>
      </c>
      <c r="G6" s="7" t="s">
        <v>104</v>
      </c>
    </row>
    <row r="7" spans="1:7" ht="16.5" customHeight="1" x14ac:dyDescent="0.25">
      <c r="A7" s="9" t="s">
        <v>78</v>
      </c>
      <c r="C7" s="10">
        <v>25.9</v>
      </c>
      <c r="D7" s="10">
        <v>287.7</v>
      </c>
      <c r="E7" s="10">
        <v>172.7</v>
      </c>
      <c r="F7" s="11">
        <v>337</v>
      </c>
      <c r="G7" s="10">
        <v>341</v>
      </c>
    </row>
    <row r="8" spans="1:7" ht="16.5" customHeight="1" x14ac:dyDescent="0.25">
      <c r="A8" s="9" t="s">
        <v>79</v>
      </c>
      <c r="C8" s="10">
        <v>25.9</v>
      </c>
      <c r="D8" s="10">
        <v>279.60000000000002</v>
      </c>
      <c r="E8" s="10">
        <v>164.6</v>
      </c>
      <c r="F8" s="11">
        <v>337</v>
      </c>
      <c r="G8" s="10">
        <v>341</v>
      </c>
    </row>
    <row r="9" spans="1:7" ht="16.5" customHeight="1" x14ac:dyDescent="0.25">
      <c r="A9" s="9" t="s">
        <v>80</v>
      </c>
      <c r="C9" s="10">
        <v>9.5</v>
      </c>
      <c r="D9" s="10">
        <v>49</v>
      </c>
      <c r="E9" s="10">
        <v>49</v>
      </c>
      <c r="F9" s="11">
        <v>0</v>
      </c>
      <c r="G9" s="10">
        <v>0</v>
      </c>
    </row>
    <row r="10" spans="1:7" ht="16.5" customHeight="1" x14ac:dyDescent="0.25">
      <c r="A10" s="9" t="s">
        <v>81</v>
      </c>
      <c r="C10" s="10">
        <v>0</v>
      </c>
      <c r="D10" s="10">
        <v>8.1</v>
      </c>
      <c r="E10" s="10">
        <v>8.1</v>
      </c>
      <c r="F10" s="11">
        <v>0</v>
      </c>
      <c r="G10" s="10">
        <v>0</v>
      </c>
    </row>
    <row r="11" spans="1:7" ht="16.5" customHeight="1" x14ac:dyDescent="0.25">
      <c r="A11" s="9" t="s">
        <v>82</v>
      </c>
      <c r="C11" s="10">
        <v>25.9</v>
      </c>
      <c r="D11" s="10">
        <v>287.7</v>
      </c>
      <c r="E11" s="10">
        <v>172.7</v>
      </c>
      <c r="F11" s="11">
        <v>337</v>
      </c>
      <c r="G11" s="10">
        <v>341</v>
      </c>
    </row>
    <row r="12" spans="1:7" ht="16.5" customHeight="1" x14ac:dyDescent="0.25">
      <c r="A12" s="12" t="s">
        <v>83</v>
      </c>
      <c r="C12" s="10">
        <v>25.9</v>
      </c>
      <c r="D12" s="10">
        <v>265.10000000000002</v>
      </c>
      <c r="E12" s="10">
        <v>150.1</v>
      </c>
      <c r="F12" s="11">
        <v>314</v>
      </c>
      <c r="G12" s="10">
        <v>318</v>
      </c>
    </row>
    <row r="13" spans="1:7" ht="29.25" customHeight="1" x14ac:dyDescent="0.25">
      <c r="A13" s="12" t="s">
        <v>84</v>
      </c>
      <c r="C13" s="10">
        <v>25.9</v>
      </c>
      <c r="D13" s="10">
        <v>265.10000000000002</v>
      </c>
      <c r="E13" s="10">
        <v>150.1</v>
      </c>
      <c r="F13" s="11">
        <v>314</v>
      </c>
      <c r="G13" s="10">
        <v>318</v>
      </c>
    </row>
    <row r="14" spans="1:7" ht="25.5" customHeight="1" x14ac:dyDescent="0.25">
      <c r="A14" s="12" t="s">
        <v>85</v>
      </c>
      <c r="C14" s="10">
        <v>25.9</v>
      </c>
      <c r="D14" s="10">
        <v>258.3</v>
      </c>
      <c r="E14" s="10">
        <v>143.30000000000001</v>
      </c>
      <c r="F14" s="11">
        <v>314</v>
      </c>
      <c r="G14" s="10">
        <v>318</v>
      </c>
    </row>
    <row r="15" spans="1:7" ht="27.75" customHeight="1" x14ac:dyDescent="0.25">
      <c r="A15" s="12" t="s">
        <v>86</v>
      </c>
      <c r="C15" s="10">
        <v>0</v>
      </c>
      <c r="D15" s="10">
        <v>6.8</v>
      </c>
      <c r="E15" s="10">
        <v>6.8</v>
      </c>
      <c r="F15" s="11">
        <v>0</v>
      </c>
      <c r="G15" s="10">
        <v>0</v>
      </c>
    </row>
    <row r="16" spans="1:7" ht="16.5" customHeight="1" x14ac:dyDescent="0.25">
      <c r="A16" s="12" t="s">
        <v>87</v>
      </c>
      <c r="C16" s="10">
        <v>0</v>
      </c>
      <c r="D16" s="10">
        <v>0</v>
      </c>
      <c r="E16" s="10">
        <v>0</v>
      </c>
      <c r="F16" s="11">
        <v>0</v>
      </c>
      <c r="G16" s="10">
        <v>0</v>
      </c>
    </row>
    <row r="17" spans="1:7" ht="28.5" customHeight="1" x14ac:dyDescent="0.25">
      <c r="A17" s="12" t="s">
        <v>88</v>
      </c>
      <c r="C17" s="10">
        <v>0</v>
      </c>
      <c r="D17" s="10">
        <v>0</v>
      </c>
      <c r="E17" s="10">
        <v>0</v>
      </c>
      <c r="F17" s="11">
        <v>0</v>
      </c>
      <c r="G17" s="10">
        <v>0</v>
      </c>
    </row>
    <row r="18" spans="1:7" ht="16.5" customHeight="1" x14ac:dyDescent="0.25">
      <c r="A18" s="12" t="s">
        <v>89</v>
      </c>
      <c r="C18" s="10">
        <v>0</v>
      </c>
      <c r="D18" s="10">
        <v>22.6</v>
      </c>
      <c r="E18" s="10">
        <v>22.6</v>
      </c>
      <c r="F18" s="11">
        <v>23</v>
      </c>
      <c r="G18" s="10">
        <v>23</v>
      </c>
    </row>
    <row r="20" spans="1:7" x14ac:dyDescent="0.25">
      <c r="A20" s="13" t="s">
        <v>105</v>
      </c>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27 Ekon.plėtros pr.aprašym.</vt:lpstr>
      <vt:lpstr>27 Ekon. plėtros  finansav.</vt:lpstr>
      <vt:lpstr>Lapas2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Romualda Poškevičienė</dc:creator>
  <cp:lastModifiedBy>Raimonda</cp:lastModifiedBy>
  <cp:lastPrinted>2019-11-19T08:07:08Z</cp:lastPrinted>
  <dcterms:created xsi:type="dcterms:W3CDTF">2019-11-13T13:52:30Z</dcterms:created>
  <dcterms:modified xsi:type="dcterms:W3CDTF">2019-12-09T13:17:46Z</dcterms:modified>
</cp:coreProperties>
</file>